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6"/>
  </bookViews>
  <sheets>
    <sheet name="OVERALL" sheetId="1" r:id="rId1"/>
    <sheet name="X" sheetId="2" r:id="rId2"/>
    <sheet name="XII" sheetId="3" r:id="rId3"/>
    <sheet name="STUDENT WISE" sheetId="4" r:id="rId4"/>
    <sheet name="XII SCI" sheetId="5" r:id="rId5"/>
    <sheet name="XII ARTS" sheetId="6" r:id="rId6"/>
    <sheet name="XII COMM" sheetId="7" r:id="rId7"/>
    <sheet name="TOPPERS" sheetId="8" r:id="rId8"/>
  </sheets>
  <calcPr calcId="144525"/>
</workbook>
</file>

<file path=xl/calcChain.xml><?xml version="1.0" encoding="utf-8"?>
<calcChain xmlns="http://schemas.openxmlformats.org/spreadsheetml/2006/main">
  <c r="L11" i="7" l="1"/>
  <c r="L12" i="7"/>
  <c r="K11" i="7"/>
  <c r="K12" i="7"/>
  <c r="L6" i="7"/>
  <c r="L7" i="7"/>
  <c r="L8" i="7"/>
  <c r="L9" i="7"/>
  <c r="L10" i="7"/>
  <c r="K6" i="7"/>
  <c r="K7" i="7"/>
  <c r="K8" i="7"/>
  <c r="K9" i="7"/>
  <c r="K10" i="7"/>
  <c r="L5" i="7"/>
  <c r="K5" i="7"/>
  <c r="L4" i="7"/>
  <c r="K4" i="7"/>
  <c r="L36" i="6" l="1"/>
  <c r="L37" i="6"/>
  <c r="L38" i="6"/>
  <c r="K7" i="6"/>
  <c r="L7" i="6" s="1"/>
  <c r="K8" i="6"/>
  <c r="L8" i="6" s="1"/>
  <c r="K9" i="6"/>
  <c r="L9" i="6" s="1"/>
  <c r="K10" i="6"/>
  <c r="L10" i="6" s="1"/>
  <c r="K11" i="6"/>
  <c r="L11" i="6" s="1"/>
  <c r="K12" i="6"/>
  <c r="L12" i="6" s="1"/>
  <c r="K13" i="6"/>
  <c r="L13" i="6" s="1"/>
  <c r="K14" i="6"/>
  <c r="L14" i="6" s="1"/>
  <c r="K15" i="6"/>
  <c r="L15" i="6" s="1"/>
  <c r="K16" i="6"/>
  <c r="L16" i="6" s="1"/>
  <c r="K17" i="6"/>
  <c r="L17" i="6" s="1"/>
  <c r="K18" i="6"/>
  <c r="L18" i="6" s="1"/>
  <c r="K19" i="6"/>
  <c r="L19" i="6" s="1"/>
  <c r="K20" i="6"/>
  <c r="L20" i="6" s="1"/>
  <c r="K21" i="6"/>
  <c r="L21" i="6" s="1"/>
  <c r="K22" i="6"/>
  <c r="L22" i="6" s="1"/>
  <c r="K23" i="6"/>
  <c r="L23" i="6" s="1"/>
  <c r="K24" i="6"/>
  <c r="L24" i="6" s="1"/>
  <c r="K25" i="6"/>
  <c r="L25" i="6" s="1"/>
  <c r="K26" i="6"/>
  <c r="L26" i="6" s="1"/>
  <c r="K27" i="6"/>
  <c r="L27" i="6" s="1"/>
  <c r="K28" i="6"/>
  <c r="L28" i="6" s="1"/>
  <c r="K29" i="6"/>
  <c r="L29" i="6" s="1"/>
  <c r="K30" i="6"/>
  <c r="L30" i="6" s="1"/>
  <c r="K31" i="6"/>
  <c r="L31" i="6" s="1"/>
  <c r="K32" i="6"/>
  <c r="L32" i="6" s="1"/>
  <c r="K33" i="6"/>
  <c r="L33" i="6" s="1"/>
  <c r="K34" i="6"/>
  <c r="L34" i="6" s="1"/>
  <c r="K35" i="6"/>
  <c r="L35" i="6" s="1"/>
  <c r="K36" i="6"/>
  <c r="K37" i="6"/>
  <c r="K38" i="6"/>
  <c r="L5" i="6"/>
  <c r="L6" i="6"/>
  <c r="K5" i="6"/>
  <c r="K6" i="6"/>
  <c r="L4" i="6"/>
  <c r="K4" i="6"/>
  <c r="L28" i="5"/>
  <c r="L29" i="5"/>
  <c r="L30" i="5"/>
  <c r="K28" i="5"/>
  <c r="K29" i="5"/>
  <c r="K30" i="5"/>
  <c r="L22" i="5"/>
  <c r="L23" i="5"/>
  <c r="L24" i="5"/>
  <c r="L25" i="5"/>
  <c r="L26" i="5"/>
  <c r="L27" i="5"/>
  <c r="K22" i="5"/>
  <c r="K23" i="5"/>
  <c r="K24" i="5"/>
  <c r="K25" i="5"/>
  <c r="K26" i="5"/>
  <c r="K27" i="5"/>
  <c r="K21" i="5"/>
  <c r="L21" i="5" s="1"/>
  <c r="K20" i="5"/>
  <c r="L20" i="5"/>
  <c r="L10" i="5"/>
  <c r="L11" i="5"/>
  <c r="L12" i="5"/>
  <c r="L13" i="5"/>
  <c r="L14" i="5"/>
  <c r="L15" i="5"/>
  <c r="L16" i="5"/>
  <c r="L17" i="5"/>
  <c r="L18" i="5"/>
  <c r="L19" i="5"/>
  <c r="K10" i="5"/>
  <c r="K11" i="5"/>
  <c r="K12" i="5"/>
  <c r="K13" i="5"/>
  <c r="K14" i="5"/>
  <c r="K15" i="5"/>
  <c r="K16" i="5"/>
  <c r="K17" i="5"/>
  <c r="K18" i="5"/>
  <c r="K19" i="5"/>
  <c r="L8" i="5" l="1"/>
  <c r="L9" i="5"/>
  <c r="K8" i="5"/>
  <c r="K9" i="5"/>
  <c r="L5" i="5"/>
  <c r="L6" i="5"/>
  <c r="L7" i="5"/>
  <c r="K5" i="5"/>
  <c r="K6" i="5"/>
  <c r="K7" i="5"/>
  <c r="L4" i="5"/>
  <c r="K4" i="5"/>
  <c r="J77" i="4" l="1"/>
  <c r="J78" i="4"/>
  <c r="J79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13" i="4"/>
  <c r="J14" i="4"/>
  <c r="J15" i="4"/>
  <c r="J16" i="4"/>
  <c r="J17" i="4"/>
  <c r="J18" i="4"/>
  <c r="J19" i="4"/>
  <c r="J20" i="4"/>
  <c r="J21" i="4"/>
  <c r="J4" i="4"/>
  <c r="J5" i="4"/>
  <c r="J6" i="4"/>
  <c r="J7" i="4"/>
  <c r="J8" i="4"/>
  <c r="J9" i="4"/>
  <c r="J10" i="4"/>
  <c r="J11" i="4"/>
  <c r="J12" i="4"/>
  <c r="J3" i="4"/>
  <c r="I72" i="4"/>
  <c r="I73" i="4"/>
  <c r="I74" i="4"/>
  <c r="I75" i="4"/>
  <c r="I76" i="4"/>
  <c r="I77" i="4"/>
  <c r="I78" i="4"/>
  <c r="I79" i="4"/>
  <c r="I60" i="4"/>
  <c r="I61" i="4"/>
  <c r="I62" i="4"/>
  <c r="I63" i="4"/>
  <c r="I64" i="4"/>
  <c r="I65" i="4"/>
  <c r="I66" i="4"/>
  <c r="I67" i="4"/>
  <c r="I68" i="4"/>
  <c r="I69" i="4"/>
  <c r="I70" i="4"/>
  <c r="I71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11" i="4"/>
  <c r="I12" i="4"/>
  <c r="I13" i="4"/>
  <c r="I14" i="4"/>
  <c r="I15" i="4"/>
  <c r="I16" i="4"/>
  <c r="I17" i="4"/>
  <c r="I18" i="4"/>
  <c r="I4" i="4"/>
  <c r="I5" i="4"/>
  <c r="I6" i="4"/>
  <c r="I7" i="4"/>
  <c r="I8" i="4"/>
  <c r="I9" i="4"/>
  <c r="I10" i="4"/>
  <c r="I3" i="4"/>
  <c r="F5" i="4" l="1"/>
</calcChain>
</file>

<file path=xl/sharedStrings.xml><?xml version="1.0" encoding="utf-8"?>
<sst xmlns="http://schemas.openxmlformats.org/spreadsheetml/2006/main" count="363" uniqueCount="251">
  <si>
    <t>CLASS-X</t>
  </si>
  <si>
    <t>YEAR 2021-22</t>
  </si>
  <si>
    <t xml:space="preserve">SUBJECT </t>
  </si>
  <si>
    <t xml:space="preserve">S N </t>
  </si>
  <si>
    <t>ENGLISH LANGUAGE  LIT(184)</t>
  </si>
  <si>
    <t>HINDI</t>
  </si>
  <si>
    <t>Total Appeard</t>
  </si>
  <si>
    <t>Total Passed</t>
  </si>
  <si>
    <t>Pass %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</si>
  <si>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</si>
  <si>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</si>
  <si>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</si>
  <si>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</si>
  <si>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</si>
  <si>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</si>
  <si>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</si>
  <si>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</si>
  <si>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</si>
  <si>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Total  Grades</t>
  </si>
  <si>
    <t>N x W</t>
  </si>
  <si>
    <t>P.I.</t>
  </si>
  <si>
    <t>HINDI COURSE  A(002)</t>
  </si>
  <si>
    <t>SCIENCE</t>
  </si>
  <si>
    <t>SCIENCE(086)</t>
  </si>
  <si>
    <t>SOCIAL SCIENCE(087)</t>
  </si>
  <si>
    <t>MATHEMATICS</t>
  </si>
  <si>
    <t>MATHEMATICS STANDARD(041)</t>
  </si>
  <si>
    <t>MATHEMATICS BASIC(241)</t>
  </si>
  <si>
    <t>KENDRIYA VIDYALAYA SANGATHAN, REGIONAL OFFICE GUWAHATI</t>
  </si>
  <si>
    <t>JAWAHAR NAGAR, NIPCCD ROAD, GUWAHATI - 781 022</t>
  </si>
  <si>
    <t>OVERVIEW OF CBSE RESULT ANALYSIS (AISSE &amp; AISSCE) : 2021-2022</t>
  </si>
  <si>
    <t>Sl. 
No.</t>
  </si>
  <si>
    <t>2021-2022</t>
  </si>
  <si>
    <t>AISSE - Class X</t>
  </si>
  <si>
    <t>AISSCE - Class XII</t>
  </si>
  <si>
    <t>Name of KV</t>
  </si>
  <si>
    <t>Number of students</t>
  </si>
  <si>
    <t>REGD.</t>
  </si>
  <si>
    <t>APPD.</t>
  </si>
  <si>
    <t>PASS</t>
  </si>
  <si>
    <t>COMP</t>
  </si>
  <si>
    <t>FAIL</t>
  </si>
  <si>
    <t>DIGARU</t>
  </si>
  <si>
    <t>Subject</t>
  </si>
  <si>
    <t>Business studies</t>
  </si>
  <si>
    <t xml:space="preserve">English </t>
  </si>
  <si>
    <t>IP</t>
  </si>
  <si>
    <t>Accountancy</t>
  </si>
  <si>
    <t>PHYSICS</t>
  </si>
  <si>
    <t>Hindi</t>
  </si>
  <si>
    <t>Economics</t>
  </si>
  <si>
    <t>BIOLOGY</t>
  </si>
  <si>
    <t>History</t>
  </si>
  <si>
    <t>CHEMISTRY</t>
  </si>
  <si>
    <t>Geography</t>
  </si>
  <si>
    <t>Political Science</t>
  </si>
  <si>
    <t>Computer Science</t>
  </si>
  <si>
    <t>RESULT ANALTSIS 2021-22</t>
  </si>
  <si>
    <t>CLASS-XII</t>
  </si>
  <si>
    <t>Total appeared</t>
  </si>
  <si>
    <t>Total passed</t>
  </si>
  <si>
    <t>Pass%</t>
  </si>
  <si>
    <t>PHYSICAL EDUCATION</t>
  </si>
  <si>
    <t>S N</t>
  </si>
  <si>
    <t xml:space="preserve">ROLL </t>
  </si>
  <si>
    <t>NAME</t>
  </si>
  <si>
    <t>SANSKRIT(122)</t>
  </si>
  <si>
    <t xml:space="preserve">MATH </t>
  </si>
  <si>
    <t>SOCIAL SCI</t>
  </si>
  <si>
    <t>ENGLISH</t>
  </si>
  <si>
    <t>AACHAL LAKAI</t>
  </si>
  <si>
    <t>ABINASH SARKAR</t>
  </si>
  <si>
    <t>ADITYA PRASAD</t>
  </si>
  <si>
    <t>ALISHA EYASHMINE</t>
  </si>
  <si>
    <t>ASTHA SRIVASTAVA</t>
  </si>
  <si>
    <t>ASMITA GHOSH</t>
  </si>
  <si>
    <t>AYUSHDIP D LALUNG</t>
  </si>
  <si>
    <t>BARNALI MEDHI</t>
  </si>
  <si>
    <t>BIBEK DAS</t>
  </si>
  <si>
    <t>BISWAJIT DAS</t>
  </si>
  <si>
    <t>CHAYANIKA DAS KASHYAP</t>
  </si>
  <si>
    <t>DEPOUJJAL TALUKDAR</t>
  </si>
  <si>
    <t>DEVANSHI KUMARI</t>
  </si>
  <si>
    <t>GYANMONI BORAH</t>
  </si>
  <si>
    <t>JAYSHREE PRAKASH</t>
  </si>
  <si>
    <t>KUMARI PRIYANSHU</t>
  </si>
  <si>
    <t>KRISHNA PRASAD</t>
  </si>
  <si>
    <t>MANASHPRATIM TALUKDAR</t>
  </si>
  <si>
    <t>MERCYNA TERON</t>
  </si>
  <si>
    <t>NANCY PATEL</t>
  </si>
  <si>
    <t>NIBEDITA DAS</t>
  </si>
  <si>
    <t>NISHITA BARMAN</t>
  </si>
  <si>
    <t>NIVEDITA PATNAIK</t>
  </si>
  <si>
    <t>NIZARA BARUAH</t>
  </si>
  <si>
    <t>PARINEETA SULTANA AHMED</t>
  </si>
  <si>
    <t>PARIS KATHAR</t>
  </si>
  <si>
    <t>RAJA KUMAR SINGH</t>
  </si>
  <si>
    <t>RAKTIM MEDHI</t>
  </si>
  <si>
    <t>RITESH TERON</t>
  </si>
  <si>
    <t>SANJANA CHOUDHURY</t>
  </si>
  <si>
    <t>SAURAV INGTI</t>
  </si>
  <si>
    <t>SHRISTI DEY</t>
  </si>
  <si>
    <t>SUHAIL AKHTER HUSSAIN</t>
  </si>
  <si>
    <t>SUJAL CHETTRY</t>
  </si>
  <si>
    <t>SUPRIYA SHARMA</t>
  </si>
  <si>
    <t>TANUSKA KASHYAP</t>
  </si>
  <si>
    <t>NISHITA USHAM</t>
  </si>
  <si>
    <t>WAJAHAT HUJJATULLAH NUWIN</t>
  </si>
  <si>
    <t>AASHUTOSH KUMAR YADAV</t>
  </si>
  <si>
    <t>AMAN SINGH</t>
  </si>
  <si>
    <t>ANURAG PATHAK</t>
  </si>
  <si>
    <t>ARINA HUSSAIN</t>
  </si>
  <si>
    <t>AVIJIT DAS</t>
  </si>
  <si>
    <t>BHARGAV KUMAR</t>
  </si>
  <si>
    <t>BIRANJAN CHOUDHURY</t>
  </si>
  <si>
    <t>CHANENGSAM INGTI</t>
  </si>
  <si>
    <t>DAISY RAHANG</t>
  </si>
  <si>
    <t>GLORIAN TERON</t>
  </si>
  <si>
    <t>GAURAB JYOTI TUMUNG</t>
  </si>
  <si>
    <t>HRISHIKESH KONWAR</t>
  </si>
  <si>
    <t>ISHA THAPA</t>
  </si>
  <si>
    <t>JANMAY JAY SINGH</t>
  </si>
  <si>
    <t>KARNI SINGH</t>
  </si>
  <si>
    <t>KUM KUM DEKA</t>
  </si>
  <si>
    <t>MAMATA KUMARI</t>
  </si>
  <si>
    <t>MONMAUR DAS</t>
  </si>
  <si>
    <t>NIMISHA BORO</t>
  </si>
  <si>
    <t>NISCHITA DAIMARI</t>
  </si>
  <si>
    <t>PRANAB SARKAR</t>
  </si>
  <si>
    <t>PRASHANTH DAS</t>
  </si>
  <si>
    <t>PRINCE SINGH</t>
  </si>
  <si>
    <t>PRINCE THAKURIA BORO</t>
  </si>
  <si>
    <t>PRITHWIRAJ SINHA</t>
  </si>
  <si>
    <t>PRIYANSU DEKA</t>
  </si>
  <si>
    <t>PUJA SAIKIA</t>
  </si>
  <si>
    <t>RAJEEV KUMAR RAM</t>
  </si>
  <si>
    <t>RAJNISH PRASAD SARMA</t>
  </si>
  <si>
    <t>RAKHIBUL ISLAM</t>
  </si>
  <si>
    <t>REETUMONI KUMAI</t>
  </si>
  <si>
    <t>SHIBANG DAS</t>
  </si>
  <si>
    <t>SHIVAM KUMAR</t>
  </si>
  <si>
    <t>SUBUJIT CHANDA</t>
  </si>
  <si>
    <t>SUKANYA MEDHI</t>
  </si>
  <si>
    <t>SHRIJANA SHARMA</t>
  </si>
  <si>
    <t>AAYUSH TRIPATHI</t>
  </si>
  <si>
    <t>SRESHTH SRIVASTAVA</t>
  </si>
  <si>
    <t>BAHNISIKHA MAJUMDER(SKT)</t>
  </si>
  <si>
    <t xml:space="preserve">1ST </t>
  </si>
  <si>
    <t>2ND</t>
  </si>
  <si>
    <t>3RD</t>
  </si>
  <si>
    <t>4TH</t>
  </si>
  <si>
    <t>5TH</t>
  </si>
  <si>
    <t>2021-22</t>
  </si>
  <si>
    <t>TOTAL</t>
  </si>
  <si>
    <t>%</t>
  </si>
  <si>
    <t>XII SCIENCE</t>
  </si>
  <si>
    <t>ENG(301)</t>
  </si>
  <si>
    <t>HINDI(302)</t>
  </si>
  <si>
    <t>PHYS(042)</t>
  </si>
  <si>
    <t>CHEM(043)</t>
  </si>
  <si>
    <t>BIO(044)</t>
  </si>
  <si>
    <t>MAT(041)</t>
  </si>
  <si>
    <t>CS(083)</t>
  </si>
  <si>
    <t xml:space="preserve">TOTAL </t>
  </si>
  <si>
    <t>PHE(048)</t>
  </si>
  <si>
    <t>AMIXYEA R MARAK</t>
  </si>
  <si>
    <t>ANNIE KATHAR</t>
  </si>
  <si>
    <t>ANISHA KUMARI</t>
  </si>
  <si>
    <t>ANKITA DAS</t>
  </si>
  <si>
    <t>ARINDAM BARUAH</t>
  </si>
  <si>
    <t>BHUWAKHI KATHARPI</t>
  </si>
  <si>
    <t>BISWAJIT DOLOI</t>
  </si>
  <si>
    <t>DISHA KUMARI</t>
  </si>
  <si>
    <t>DWIPTARTHA PARASAR</t>
  </si>
  <si>
    <t>GONTHA SETHI HARISH</t>
  </si>
  <si>
    <t>HIMANSHU TERON</t>
  </si>
  <si>
    <t>HIMASHRI BORA</t>
  </si>
  <si>
    <t>JIYA KUMARI</t>
  </si>
  <si>
    <t>JNYANDEEP TERON</t>
  </si>
  <si>
    <t>JNYANESH BARUWA</t>
  </si>
  <si>
    <t>MEENAKSHI PAUL</t>
  </si>
  <si>
    <t>NITU SHREE MALI</t>
  </si>
  <si>
    <t>NIVEDITA DAS</t>
  </si>
  <si>
    <t>PRIYA BORO</t>
  </si>
  <si>
    <t>PUSHPITA SINHA</t>
  </si>
  <si>
    <t>RICHA HAZARIKA</t>
  </si>
  <si>
    <t>RUMI KURI</t>
  </si>
  <si>
    <t>SAMEER BISHT</t>
  </si>
  <si>
    <t>SHASHANK PRATIM GOSWAMI</t>
  </si>
  <si>
    <t>SUNY BORO</t>
  </si>
  <si>
    <t>SURAJ SINGH</t>
  </si>
  <si>
    <t>TAPAN TALUKDAR</t>
  </si>
  <si>
    <t>1ST</t>
  </si>
  <si>
    <t>HIST(027)</t>
  </si>
  <si>
    <t>POL SC(028)</t>
  </si>
  <si>
    <t>GEO(029)</t>
  </si>
  <si>
    <t>IP(065)</t>
  </si>
  <si>
    <t>ECO(030)</t>
  </si>
  <si>
    <t>XII ARTS</t>
  </si>
  <si>
    <t>ANUJ TERON</t>
  </si>
  <si>
    <t>ARNAB GARO</t>
  </si>
  <si>
    <t>BHASKAR JYOTI BARMAN</t>
  </si>
  <si>
    <t>BHASWATI PHANGCHO</t>
  </si>
  <si>
    <t>BIKRAM RAHANG</t>
  </si>
  <si>
    <t>DEBANGA SAIKIA</t>
  </si>
  <si>
    <t>DIPANDITA BARUAH</t>
  </si>
  <si>
    <t>DISHA GOGOI</t>
  </si>
  <si>
    <t>GARGI GOGOI</t>
  </si>
  <si>
    <t>GITALI TERONPI</t>
  </si>
  <si>
    <t>HEMANGA BHATTACHARJEE</t>
  </si>
  <si>
    <t>HIRAK JYOTI BHUYAN</t>
  </si>
  <si>
    <t>JIGYASH PRATIM DUTTA</t>
  </si>
  <si>
    <t>JINA DAS</t>
  </si>
  <si>
    <t>JIYA DAS</t>
  </si>
  <si>
    <t>KAUMALIKA CHOWDHURY</t>
  </si>
  <si>
    <t>MRIDUSMITA BHOWMICK</t>
  </si>
  <si>
    <t>MUNMITA BISWAS</t>
  </si>
  <si>
    <t>NAOREM SUMANJIT SINGH</t>
  </si>
  <si>
    <t>NITIN</t>
  </si>
  <si>
    <t>PRIYANKA DAS</t>
  </si>
  <si>
    <t>RAHUL NEWAR</t>
  </si>
  <si>
    <t>RAJIV SARMA</t>
  </si>
  <si>
    <t>RISHI RAJ MEDHI</t>
  </si>
  <si>
    <t>RIYA RANI MORAL</t>
  </si>
  <si>
    <t>SHADHIN DAS</t>
  </si>
  <si>
    <t>SONIYA DAS</t>
  </si>
  <si>
    <t>SUJATA RAHANG</t>
  </si>
  <si>
    <t>SURAJIT RANGPI</t>
  </si>
  <si>
    <t>VIPHREZO SOLIEZUO</t>
  </si>
  <si>
    <t>WANGLEMBAM CHINGKHEI CHAOBA</t>
  </si>
  <si>
    <t>BIKI CHETRI</t>
  </si>
  <si>
    <t>MANISHA BORDOLOI</t>
  </si>
  <si>
    <t>ANJU KUMARI</t>
  </si>
  <si>
    <t>DHARITRI RAHANG</t>
  </si>
  <si>
    <t>MATH(041)</t>
  </si>
  <si>
    <t>BST(054)</t>
  </si>
  <si>
    <t>ACC(055)</t>
  </si>
  <si>
    <t>AMAN LAKAI</t>
  </si>
  <si>
    <t>J KOMAL</t>
  </si>
  <si>
    <t>KAMAL CHAKRABORTY</t>
  </si>
  <si>
    <t>MILAN MAHANTA</t>
  </si>
  <si>
    <t>PRIYAM GAYAN</t>
  </si>
  <si>
    <t>RUPASHREE KALITA</t>
  </si>
  <si>
    <t>BIVITH THAPA</t>
  </si>
  <si>
    <t>XII COMM</t>
  </si>
  <si>
    <t>SN</t>
  </si>
  <si>
    <t>ROLL</t>
  </si>
  <si>
    <t>TOTAL MARKS</t>
  </si>
  <si>
    <t>RANK</t>
  </si>
  <si>
    <t>CLASS-XII (SCIENCE)</t>
  </si>
  <si>
    <t>CLASS-XII (ARTS)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</si>
</sst>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Verdana"/>
      <family val="2"/>
    </font>
    <font>
      <b/>
      <sz val="12"/>
      <name val="Verdana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color rgb="FF0070C0"/>
      <name val="Verdana"/>
      <family val="2"/>
    </font>
    <font>
      <sz val="8"/>
      <color theme="0" tint="-0.14999847407452621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8" fillId="0" borderId="0"/>
    <xf numFmtId="0" fontId="1" fillId="0" borderId="0"/>
    <xf numFmtId="0" fontId="1" fillId="0" borderId="0"/>
  </cellStyleXfs>
  <cellXfs count="119">
    <xf numFmtId="0" fontId="0" fillId="0" borderId="0" xfId="0"/>
    <xf numFmtId="0" fontId="2" fillId="0" borderId="1" xfId="0" applyFont="1" applyBorder="1"/>
    <xf numFmtId="0" fontId="7" fillId="0" borderId="1" xfId="1" applyFont="1" applyBorder="1" applyAlignment="1" applyProtection="1">
      <alignment horizontal="right" vertical="center"/>
    </xf>
    <xf numFmtId="0" fontId="7" fillId="0" borderId="1" xfId="1" applyFont="1" applyBorder="1" applyAlignment="1" applyProtection="1">
      <alignment horizontal="right" vertical="center" wrapText="1"/>
    </xf>
    <xf numFmtId="2" fontId="7" fillId="0" borderId="1" xfId="1" applyNumberFormat="1" applyFont="1" applyBorder="1" applyAlignment="1" applyProtection="1">
      <alignment horizontal="right"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vertical="center"/>
    </xf>
    <xf numFmtId="2" fontId="9" fillId="0" borderId="1" xfId="1" applyNumberFormat="1" applyFont="1" applyBorder="1" applyAlignment="1" applyProtection="1">
      <alignment vertical="center"/>
    </xf>
    <xf numFmtId="0" fontId="6" fillId="2" borderId="1" xfId="3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left" vertical="center" indent="1" shrinkToFit="1"/>
    </xf>
    <xf numFmtId="0" fontId="9" fillId="0" borderId="1" xfId="1" applyFont="1" applyBorder="1" applyAlignment="1" applyProtection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6" fillId="2" borderId="0" xfId="1" applyFont="1" applyFill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right" vertical="center"/>
    </xf>
    <xf numFmtId="0" fontId="7" fillId="0" borderId="0" xfId="1" applyFont="1" applyBorder="1" applyAlignment="1" applyProtection="1">
      <alignment horizontal="right" vertical="center" wrapText="1"/>
    </xf>
    <xf numFmtId="2" fontId="7" fillId="0" borderId="0" xfId="1" applyNumberFormat="1" applyFont="1" applyBorder="1" applyAlignment="1" applyProtection="1">
      <alignment horizontal="right" vertical="center" wrapText="1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left" vertical="center" indent="1" shrinkToFit="1"/>
    </xf>
    <xf numFmtId="0" fontId="9" fillId="0" borderId="0" xfId="1" applyFont="1" applyBorder="1" applyAlignment="1" applyProtection="1">
      <alignment vertical="center"/>
    </xf>
    <xf numFmtId="2" fontId="9" fillId="0" borderId="0" xfId="1" applyNumberFormat="1" applyFont="1" applyBorder="1" applyAlignment="1" applyProtection="1">
      <alignment vertical="center"/>
    </xf>
    <xf numFmtId="0" fontId="2" fillId="0" borderId="2" xfId="0" applyFont="1" applyBorder="1"/>
    <xf numFmtId="0" fontId="0" fillId="0" borderId="1" xfId="0" applyBorder="1"/>
    <xf numFmtId="0" fontId="2" fillId="3" borderId="1" xfId="0" applyFont="1" applyFill="1" applyBorder="1"/>
    <xf numFmtId="0" fontId="7" fillId="0" borderId="1" xfId="2" applyFont="1" applyBorder="1" applyAlignment="1" applyProtection="1">
      <alignment horizontal="right" vertical="center"/>
    </xf>
    <xf numFmtId="0" fontId="7" fillId="0" borderId="1" xfId="2" applyFont="1" applyBorder="1" applyAlignment="1" applyProtection="1">
      <alignment horizontal="right" vertical="center" wrapText="1"/>
    </xf>
    <xf numFmtId="2" fontId="7" fillId="0" borderId="1" xfId="2" applyNumberFormat="1" applyFont="1" applyBorder="1" applyAlignment="1" applyProtection="1">
      <alignment horizontal="right" vertical="center" wrapText="1"/>
    </xf>
    <xf numFmtId="0" fontId="0" fillId="0" borderId="0" xfId="0" applyBorder="1" applyAlignment="1">
      <alignment wrapText="1"/>
    </xf>
    <xf numFmtId="0" fontId="2" fillId="0" borderId="3" xfId="0" applyFont="1" applyFill="1" applyBorder="1"/>
    <xf numFmtId="0" fontId="6" fillId="2" borderId="1" xfId="2" applyFont="1" applyFill="1" applyBorder="1" applyAlignment="1" applyProtection="1">
      <alignment horizontal="center" vertical="center" wrapText="1"/>
    </xf>
    <xf numFmtId="0" fontId="7" fillId="0" borderId="1" xfId="2" applyFont="1" applyBorder="1" applyAlignment="1" applyProtection="1">
      <alignment horizontal="right" vertical="center"/>
    </xf>
    <xf numFmtId="0" fontId="7" fillId="0" borderId="1" xfId="2" applyFont="1" applyBorder="1" applyAlignment="1" applyProtection="1">
      <alignment horizontal="right" vertical="center" wrapText="1"/>
    </xf>
    <xf numFmtId="2" fontId="7" fillId="0" borderId="1" xfId="2" applyNumberFormat="1" applyFont="1" applyBorder="1" applyAlignment="1" applyProtection="1">
      <alignment horizontal="right" vertical="center" wrapText="1"/>
    </xf>
    <xf numFmtId="0" fontId="7" fillId="0" borderId="1" xfId="2" applyFont="1" applyBorder="1" applyAlignment="1" applyProtection="1">
      <alignment horizontal="right" vertical="center"/>
    </xf>
    <xf numFmtId="0" fontId="7" fillId="0" borderId="1" xfId="2" applyFont="1" applyBorder="1" applyAlignment="1" applyProtection="1">
      <alignment horizontal="right" vertical="center" wrapText="1"/>
    </xf>
    <xf numFmtId="2" fontId="7" fillId="0" borderId="1" xfId="2" applyNumberFormat="1" applyFont="1" applyBorder="1" applyAlignment="1" applyProtection="1">
      <alignment horizontal="right" vertical="center" wrapText="1"/>
    </xf>
    <xf numFmtId="0" fontId="7" fillId="0" borderId="1" xfId="2" applyFont="1" applyBorder="1" applyAlignment="1" applyProtection="1">
      <alignment horizontal="right" vertical="center"/>
    </xf>
    <xf numFmtId="0" fontId="7" fillId="0" borderId="1" xfId="2" applyFont="1" applyBorder="1" applyAlignment="1" applyProtection="1">
      <alignment horizontal="right" vertical="center" wrapText="1"/>
    </xf>
    <xf numFmtId="2" fontId="7" fillId="0" borderId="1" xfId="2" applyNumberFormat="1" applyFont="1" applyBorder="1" applyAlignment="1" applyProtection="1">
      <alignment horizontal="right" vertical="center" wrapText="1"/>
    </xf>
    <xf numFmtId="0" fontId="7" fillId="0" borderId="1" xfId="2" applyFont="1" applyBorder="1" applyAlignment="1" applyProtection="1">
      <alignment horizontal="right" vertical="center"/>
    </xf>
    <xf numFmtId="0" fontId="7" fillId="0" borderId="1" xfId="2" applyFont="1" applyBorder="1" applyAlignment="1" applyProtection="1">
      <alignment horizontal="right" vertical="center" wrapText="1"/>
    </xf>
    <xf numFmtId="2" fontId="7" fillId="0" borderId="1" xfId="2" applyNumberFormat="1" applyFont="1" applyBorder="1" applyAlignment="1" applyProtection="1">
      <alignment horizontal="right" vertical="center" wrapText="1"/>
    </xf>
    <xf numFmtId="0" fontId="7" fillId="0" borderId="1" xfId="2" applyFont="1" applyBorder="1" applyAlignment="1" applyProtection="1">
      <alignment horizontal="right" vertical="center"/>
    </xf>
    <xf numFmtId="0" fontId="7" fillId="0" borderId="1" xfId="2" applyFont="1" applyBorder="1" applyAlignment="1" applyProtection="1">
      <alignment horizontal="right" vertical="center" wrapText="1"/>
    </xf>
    <xf numFmtId="2" fontId="7" fillId="0" borderId="1" xfId="2" applyNumberFormat="1" applyFont="1" applyBorder="1" applyAlignment="1" applyProtection="1">
      <alignment horizontal="right" vertical="center" wrapText="1"/>
    </xf>
    <xf numFmtId="0" fontId="7" fillId="0" borderId="1" xfId="2" applyFont="1" applyBorder="1" applyAlignment="1" applyProtection="1">
      <alignment horizontal="right" vertical="center"/>
    </xf>
    <xf numFmtId="0" fontId="7" fillId="0" borderId="1" xfId="2" applyFont="1" applyBorder="1" applyAlignment="1" applyProtection="1">
      <alignment horizontal="right" vertical="center" wrapText="1"/>
    </xf>
    <xf numFmtId="2" fontId="7" fillId="0" borderId="1" xfId="2" applyNumberFormat="1" applyFont="1" applyBorder="1" applyAlignment="1" applyProtection="1">
      <alignment horizontal="right" vertical="center" wrapText="1"/>
    </xf>
    <xf numFmtId="0" fontId="7" fillId="0" borderId="1" xfId="2" applyFont="1" applyBorder="1" applyAlignment="1" applyProtection="1">
      <alignment horizontal="right" vertical="center"/>
    </xf>
    <xf numFmtId="0" fontId="7" fillId="0" borderId="1" xfId="2" applyFont="1" applyBorder="1" applyAlignment="1" applyProtection="1">
      <alignment horizontal="right" vertical="center" wrapText="1"/>
    </xf>
    <xf numFmtId="2" fontId="7" fillId="0" borderId="1" xfId="2" applyNumberFormat="1" applyFont="1" applyBorder="1" applyAlignment="1" applyProtection="1">
      <alignment horizontal="right" vertical="center" wrapText="1"/>
    </xf>
    <xf numFmtId="0" fontId="7" fillId="0" borderId="1" xfId="2" applyFont="1" applyBorder="1" applyAlignment="1" applyProtection="1">
      <alignment horizontal="right" vertical="center"/>
    </xf>
    <xf numFmtId="0" fontId="7" fillId="0" borderId="1" xfId="2" applyFont="1" applyBorder="1" applyAlignment="1" applyProtection="1">
      <alignment horizontal="right" vertical="center" wrapText="1"/>
    </xf>
    <xf numFmtId="2" fontId="7" fillId="0" borderId="1" xfId="2" applyNumberFormat="1" applyFont="1" applyBorder="1" applyAlignment="1" applyProtection="1">
      <alignment horizontal="right" vertical="center" wrapText="1"/>
    </xf>
    <xf numFmtId="0" fontId="7" fillId="0" borderId="1" xfId="2" applyFont="1" applyBorder="1" applyAlignment="1" applyProtection="1">
      <alignment horizontal="right" vertical="center"/>
    </xf>
    <xf numFmtId="0" fontId="7" fillId="0" borderId="1" xfId="2" applyFont="1" applyBorder="1" applyAlignment="1" applyProtection="1">
      <alignment horizontal="right" vertical="center" wrapText="1"/>
    </xf>
    <xf numFmtId="2" fontId="7" fillId="0" borderId="1" xfId="2" applyNumberFormat="1" applyFont="1" applyBorder="1" applyAlignment="1" applyProtection="1">
      <alignment horizontal="right" vertical="center" wrapText="1"/>
    </xf>
    <xf numFmtId="0" fontId="7" fillId="0" borderId="1" xfId="2" applyFont="1" applyBorder="1" applyAlignment="1" applyProtection="1">
      <alignment horizontal="right" vertical="center"/>
    </xf>
    <xf numFmtId="0" fontId="7" fillId="0" borderId="1" xfId="2" applyFont="1" applyBorder="1" applyAlignment="1" applyProtection="1">
      <alignment horizontal="right" vertical="center" wrapText="1"/>
    </xf>
    <xf numFmtId="2" fontId="7" fillId="0" borderId="1" xfId="2" applyNumberFormat="1" applyFont="1" applyBorder="1" applyAlignment="1" applyProtection="1">
      <alignment horizontal="right" vertical="center" wrapText="1"/>
    </xf>
    <xf numFmtId="0" fontId="7" fillId="0" borderId="1" xfId="2" applyFont="1" applyBorder="1" applyAlignment="1" applyProtection="1">
      <alignment horizontal="right" vertical="center"/>
    </xf>
    <xf numFmtId="0" fontId="7" fillId="0" borderId="1" xfId="2" applyFont="1" applyBorder="1" applyAlignment="1" applyProtection="1">
      <alignment horizontal="right" vertical="center" wrapText="1"/>
    </xf>
    <xf numFmtId="2" fontId="7" fillId="0" borderId="1" xfId="2" applyNumberFormat="1" applyFont="1" applyBorder="1" applyAlignment="1" applyProtection="1">
      <alignment horizontal="right" vertical="center" wrapText="1"/>
    </xf>
    <xf numFmtId="0" fontId="7" fillId="0" borderId="1" xfId="2" applyFont="1" applyBorder="1" applyAlignment="1" applyProtection="1">
      <alignment horizontal="right" vertical="center"/>
    </xf>
    <xf numFmtId="0" fontId="7" fillId="0" borderId="1" xfId="2" applyFont="1" applyBorder="1" applyAlignment="1" applyProtection="1">
      <alignment horizontal="right" vertical="center" wrapText="1"/>
    </xf>
    <xf numFmtId="2" fontId="7" fillId="0" borderId="1" xfId="2" applyNumberFormat="1" applyFont="1" applyBorder="1" applyAlignment="1" applyProtection="1">
      <alignment horizontal="right" vertical="center" wrapText="1"/>
    </xf>
    <xf numFmtId="0" fontId="7" fillId="0" borderId="1" xfId="2" applyFont="1" applyBorder="1" applyAlignment="1" applyProtection="1">
      <alignment horizontal="right" vertical="center"/>
    </xf>
    <xf numFmtId="0" fontId="7" fillId="0" borderId="1" xfId="2" applyFont="1" applyBorder="1" applyAlignment="1" applyProtection="1">
      <alignment horizontal="right" vertical="center" wrapText="1"/>
    </xf>
    <xf numFmtId="2" fontId="7" fillId="0" borderId="1" xfId="2" applyNumberFormat="1" applyFont="1" applyBorder="1" applyAlignment="1" applyProtection="1">
      <alignment horizontal="right" vertical="center" wrapText="1"/>
    </xf>
    <xf numFmtId="0" fontId="0" fillId="0" borderId="3" xfId="0" applyFill="1" applyBorder="1"/>
    <xf numFmtId="0" fontId="7" fillId="0" borderId="1" xfId="2" applyFont="1" applyBorder="1" applyAlignment="1" applyProtection="1">
      <alignment horizontal="right" vertical="center"/>
    </xf>
    <xf numFmtId="0" fontId="7" fillId="0" borderId="1" xfId="2" applyFont="1" applyBorder="1" applyAlignment="1" applyProtection="1">
      <alignment horizontal="right" vertical="center" wrapText="1"/>
    </xf>
    <xf numFmtId="2" fontId="7" fillId="0" borderId="1" xfId="2" applyNumberFormat="1" applyFont="1" applyBorder="1" applyAlignment="1" applyProtection="1">
      <alignment horizontal="right" vertical="center" wrapText="1"/>
    </xf>
    <xf numFmtId="0" fontId="7" fillId="0" borderId="1" xfId="2" applyFont="1" applyBorder="1" applyAlignment="1" applyProtection="1">
      <alignment horizontal="right" vertical="center"/>
    </xf>
    <xf numFmtId="0" fontId="7" fillId="0" borderId="1" xfId="2" applyFont="1" applyBorder="1" applyAlignment="1" applyProtection="1">
      <alignment horizontal="right" vertical="center" wrapText="1"/>
    </xf>
    <xf numFmtId="2" fontId="7" fillId="0" borderId="1" xfId="2" applyNumberFormat="1" applyFont="1" applyBorder="1" applyAlignment="1" applyProtection="1">
      <alignment horizontal="righ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 wrapText="1"/>
    </xf>
    <xf numFmtId="1" fontId="7" fillId="0" borderId="0" xfId="1" applyNumberFormat="1" applyFont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 wrapText="1"/>
    </xf>
    <xf numFmtId="1" fontId="7" fillId="0" borderId="0" xfId="1" applyNumberFormat="1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shrinkToFit="1"/>
    </xf>
    <xf numFmtId="0" fontId="4" fillId="0" borderId="0" xfId="1" applyFont="1" applyFill="1" applyBorder="1" applyAlignment="1" applyProtection="1">
      <alignment horizontal="center" vertical="top" shrinkToFit="1"/>
    </xf>
    <xf numFmtId="0" fontId="10" fillId="0" borderId="0" xfId="1" applyFont="1" applyFill="1" applyBorder="1" applyAlignment="1" applyProtection="1">
      <alignment horizontal="center" vertical="center" shrinkToFit="1"/>
    </xf>
    <xf numFmtId="0" fontId="11" fillId="0" borderId="0" xfId="1" applyFont="1" applyFill="1" applyBorder="1" applyAlignment="1" applyProtection="1">
      <alignment horizontal="center" vertical="center" wrapText="1"/>
    </xf>
    <xf numFmtId="0" fontId="6" fillId="2" borderId="1" xfId="3" applyFont="1" applyFill="1" applyBorder="1" applyAlignment="1" applyProtection="1">
      <alignment horizontal="center" vertical="center" wrapText="1"/>
    </xf>
    <xf numFmtId="0" fontId="6" fillId="2" borderId="1" xfId="3" applyFont="1" applyFill="1" applyBorder="1" applyAlignment="1" applyProtection="1">
      <alignment horizontal="center" wrapText="1"/>
    </xf>
  </cellXfs>
  <cellStyles count="5">
    <cellStyle name="Normal" xfId="0" builtinId="0"/>
    <cellStyle name="Normal 2" xfId="2"/>
    <cellStyle name="Normal 2 2" xfId="4"/>
    <cellStyle name="Normal 3" xfId="1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3"/>
  <sheetViews>
    <sheetView workbookViewId="0">
      <selection activeCell="C20" sqref="C20"/>
    </sheetView>
  </sheetViews>
  <sheetFormatPr defaultRowHeight="15" x14ac:dyDescent="0.25"/>
  <cols>
    <col min="2" max="2" width="9.140625" customWidth="1"/>
    <col min="3" max="3" width="18.28515625" customWidth="1"/>
    <col min="17" max="17" width="9.140625" customWidth="1"/>
  </cols>
  <sheetData>
    <row r="2" spans="2:18" ht="15.75" x14ac:dyDescent="0.25">
      <c r="B2" s="113" t="s">
        <v>28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2:18" x14ac:dyDescent="0.25">
      <c r="B3" s="114" t="s">
        <v>29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</row>
    <row r="4" spans="2:18" x14ac:dyDescent="0.25">
      <c r="B4" s="115" t="s">
        <v>30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</row>
    <row r="5" spans="2:18" x14ac:dyDescent="0.25"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</row>
    <row r="6" spans="2:18" x14ac:dyDescent="0.25">
      <c r="B6" s="117" t="s">
        <v>31</v>
      </c>
      <c r="C6" s="5" t="s">
        <v>32</v>
      </c>
      <c r="D6" s="118" t="s">
        <v>33</v>
      </c>
      <c r="E6" s="118"/>
      <c r="F6" s="118"/>
      <c r="G6" s="118"/>
      <c r="H6" s="118"/>
      <c r="I6" s="118"/>
      <c r="J6" s="118"/>
      <c r="K6" s="118" t="s">
        <v>34</v>
      </c>
      <c r="L6" s="118"/>
      <c r="M6" s="118"/>
      <c r="N6" s="118"/>
      <c r="O6" s="118"/>
      <c r="P6" s="118"/>
      <c r="Q6" s="118"/>
      <c r="R6" s="13"/>
    </row>
    <row r="7" spans="2:18" x14ac:dyDescent="0.25">
      <c r="B7" s="117"/>
      <c r="C7" s="117" t="s">
        <v>35</v>
      </c>
      <c r="D7" s="118" t="s">
        <v>36</v>
      </c>
      <c r="E7" s="118"/>
      <c r="F7" s="118"/>
      <c r="G7" s="118"/>
      <c r="H7" s="118"/>
      <c r="I7" s="117" t="s">
        <v>8</v>
      </c>
      <c r="J7" s="117" t="s">
        <v>20</v>
      </c>
      <c r="K7" s="118" t="s">
        <v>36</v>
      </c>
      <c r="L7" s="118"/>
      <c r="M7" s="118"/>
      <c r="N7" s="118"/>
      <c r="O7" s="118"/>
      <c r="P7" s="117" t="s">
        <v>8</v>
      </c>
      <c r="Q7" s="117" t="s">
        <v>20</v>
      </c>
      <c r="R7" s="16"/>
    </row>
    <row r="8" spans="2:18" x14ac:dyDescent="0.25">
      <c r="B8" s="117"/>
      <c r="C8" s="117"/>
      <c r="D8" s="8" t="s">
        <v>37</v>
      </c>
      <c r="E8" s="8" t="s">
        <v>38</v>
      </c>
      <c r="F8" s="8" t="s">
        <v>39</v>
      </c>
      <c r="G8" s="8" t="s">
        <v>40</v>
      </c>
      <c r="H8" s="8" t="s">
        <v>41</v>
      </c>
      <c r="I8" s="117"/>
      <c r="J8" s="117"/>
      <c r="K8" s="8" t="s">
        <v>37</v>
      </c>
      <c r="L8" s="8" t="s">
        <v>38</v>
      </c>
      <c r="M8" s="8" t="s">
        <v>39</v>
      </c>
      <c r="N8" s="8" t="s">
        <v>40</v>
      </c>
      <c r="O8" s="8" t="s">
        <v>41</v>
      </c>
      <c r="P8" s="117"/>
      <c r="Q8" s="117"/>
      <c r="R8" s="16"/>
    </row>
    <row r="9" spans="2:18" x14ac:dyDescent="0.25">
      <c r="B9" s="10">
        <v>1</v>
      </c>
      <c r="C9" s="9" t="s">
        <v>42</v>
      </c>
      <c r="D9" s="6">
        <v>77</v>
      </c>
      <c r="E9" s="6">
        <v>77</v>
      </c>
      <c r="F9" s="6">
        <v>74</v>
      </c>
      <c r="G9" s="6">
        <v>3</v>
      </c>
      <c r="H9" s="6">
        <v>0</v>
      </c>
      <c r="I9" s="7">
        <v>96.1</v>
      </c>
      <c r="J9" s="7">
        <v>50.23</v>
      </c>
      <c r="K9" s="6">
        <v>71</v>
      </c>
      <c r="L9" s="6">
        <v>71</v>
      </c>
      <c r="M9" s="6">
        <v>68</v>
      </c>
      <c r="N9" s="6">
        <v>3</v>
      </c>
      <c r="O9" s="6">
        <v>0</v>
      </c>
      <c r="P9" s="7">
        <v>95.77</v>
      </c>
      <c r="Q9" s="7">
        <v>43.8</v>
      </c>
      <c r="R9" s="16"/>
    </row>
    <row r="10" spans="2:18" x14ac:dyDescent="0.25">
      <c r="B10" s="11"/>
      <c r="C10" s="12"/>
      <c r="D10" s="14"/>
      <c r="E10" s="15"/>
      <c r="F10" s="16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6"/>
    </row>
    <row r="11" spans="2:18" x14ac:dyDescent="0.25">
      <c r="B11" s="11"/>
      <c r="C11" s="12"/>
      <c r="D11" s="14"/>
      <c r="E11" s="15"/>
      <c r="F11" s="16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6"/>
    </row>
    <row r="12" spans="2:18" x14ac:dyDescent="0.25">
      <c r="B12" s="11"/>
      <c r="C12" s="12"/>
      <c r="D12" s="14"/>
      <c r="E12" s="15"/>
      <c r="F12" s="16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6"/>
    </row>
    <row r="13" spans="2:18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</sheetData>
  <mergeCells count="14">
    <mergeCell ref="B2:Q2"/>
    <mergeCell ref="B3:Q3"/>
    <mergeCell ref="B4:Q4"/>
    <mergeCell ref="B5:Q5"/>
    <mergeCell ref="B6:B8"/>
    <mergeCell ref="D6:J6"/>
    <mergeCell ref="K6:Q6"/>
    <mergeCell ref="C7:C8"/>
    <mergeCell ref="D7:H7"/>
    <mergeCell ref="I7:I8"/>
    <mergeCell ref="J7:J8"/>
    <mergeCell ref="K7:O7"/>
    <mergeCell ref="P7:P8"/>
    <mergeCell ref="Q7:Q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3"/>
  <sheetViews>
    <sheetView workbookViewId="0">
      <selection activeCell="Q14" sqref="Q14"/>
    </sheetView>
  </sheetViews>
  <sheetFormatPr defaultRowHeight="15" x14ac:dyDescent="0.25"/>
  <cols>
    <col min="3" max="3" width="19.7109375" customWidth="1"/>
  </cols>
  <sheetData>
    <row r="3" spans="1:18" x14ac:dyDescent="0.25">
      <c r="D3" t="s">
        <v>1</v>
      </c>
    </row>
    <row r="4" spans="1:18" x14ac:dyDescent="0.25">
      <c r="D4" t="s">
        <v>0</v>
      </c>
    </row>
    <row r="5" spans="1:18" x14ac:dyDescent="0.25">
      <c r="A5" t="s">
        <v>3</v>
      </c>
      <c r="B5" t="s">
        <v>2</v>
      </c>
    </row>
    <row r="6" spans="1:18" ht="25.5" x14ac:dyDescent="0.25">
      <c r="B6" s="21"/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 t="s">
        <v>18</v>
      </c>
      <c r="Q6" s="5" t="s">
        <v>19</v>
      </c>
      <c r="R6" s="5" t="s">
        <v>20</v>
      </c>
    </row>
    <row r="7" spans="1:18" x14ac:dyDescent="0.25">
      <c r="A7" s="22">
        <v>1</v>
      </c>
      <c r="B7" s="1" t="s">
        <v>4</v>
      </c>
      <c r="C7" s="22"/>
      <c r="D7" s="2">
        <v>77</v>
      </c>
      <c r="E7" s="3">
        <v>77</v>
      </c>
      <c r="F7" s="4">
        <v>100</v>
      </c>
      <c r="G7" s="3">
        <v>2</v>
      </c>
      <c r="H7" s="3">
        <v>9</v>
      </c>
      <c r="I7" s="3">
        <v>6</v>
      </c>
      <c r="J7" s="3">
        <v>14</v>
      </c>
      <c r="K7" s="3">
        <v>7</v>
      </c>
      <c r="L7" s="3">
        <v>14</v>
      </c>
      <c r="M7" s="3">
        <v>12</v>
      </c>
      <c r="N7" s="3">
        <v>13</v>
      </c>
      <c r="O7" s="3">
        <v>0</v>
      </c>
      <c r="P7" s="3">
        <v>77</v>
      </c>
      <c r="Q7" s="3">
        <v>292</v>
      </c>
      <c r="R7" s="4">
        <v>47.4</v>
      </c>
    </row>
    <row r="8" spans="1:18" x14ac:dyDescent="0.25">
      <c r="A8" s="22">
        <v>2</v>
      </c>
      <c r="B8" s="1" t="s">
        <v>21</v>
      </c>
      <c r="C8" s="22"/>
      <c r="D8" s="2">
        <v>76</v>
      </c>
      <c r="E8" s="3">
        <v>76</v>
      </c>
      <c r="F8" s="4">
        <v>100</v>
      </c>
      <c r="G8" s="3">
        <v>8</v>
      </c>
      <c r="H8" s="3">
        <v>5</v>
      </c>
      <c r="I8" s="3">
        <v>7</v>
      </c>
      <c r="J8" s="3">
        <v>14</v>
      </c>
      <c r="K8" s="3">
        <v>14</v>
      </c>
      <c r="L8" s="3">
        <v>3</v>
      </c>
      <c r="M8" s="3">
        <v>10</v>
      </c>
      <c r="N8" s="3">
        <v>15</v>
      </c>
      <c r="O8" s="3">
        <v>0</v>
      </c>
      <c r="P8" s="3">
        <v>76</v>
      </c>
      <c r="Q8" s="3">
        <v>311</v>
      </c>
      <c r="R8" s="4">
        <v>51.15</v>
      </c>
    </row>
    <row r="9" spans="1:18" x14ac:dyDescent="0.25">
      <c r="A9" s="22">
        <v>3</v>
      </c>
      <c r="B9" s="1" t="s">
        <v>23</v>
      </c>
      <c r="C9" s="22"/>
      <c r="D9" s="2">
        <v>77</v>
      </c>
      <c r="E9" s="3">
        <v>77</v>
      </c>
      <c r="F9" s="4">
        <v>100</v>
      </c>
      <c r="G9" s="3">
        <v>8</v>
      </c>
      <c r="H9" s="3">
        <v>9</v>
      </c>
      <c r="I9" s="3">
        <v>13</v>
      </c>
      <c r="J9" s="3">
        <v>2</v>
      </c>
      <c r="K9" s="3">
        <v>9</v>
      </c>
      <c r="L9" s="3">
        <v>9</v>
      </c>
      <c r="M9" s="3">
        <v>15</v>
      </c>
      <c r="N9" s="3">
        <v>12</v>
      </c>
      <c r="O9" s="3">
        <v>0</v>
      </c>
      <c r="P9" s="3">
        <v>77</v>
      </c>
      <c r="Q9" s="3">
        <v>320</v>
      </c>
      <c r="R9" s="4">
        <v>51.95</v>
      </c>
    </row>
    <row r="10" spans="1:18" x14ac:dyDescent="0.25">
      <c r="A10" s="22">
        <v>4</v>
      </c>
      <c r="B10" s="1" t="s">
        <v>24</v>
      </c>
      <c r="C10" s="22"/>
      <c r="D10" s="2">
        <v>77</v>
      </c>
      <c r="E10" s="3">
        <v>76</v>
      </c>
      <c r="F10" s="4">
        <v>98.7</v>
      </c>
      <c r="G10" s="3">
        <v>5</v>
      </c>
      <c r="H10" s="3">
        <v>5</v>
      </c>
      <c r="I10" s="3">
        <v>4</v>
      </c>
      <c r="J10" s="3">
        <v>8</v>
      </c>
      <c r="K10" s="3">
        <v>9</v>
      </c>
      <c r="L10" s="3">
        <v>12</v>
      </c>
      <c r="M10" s="3">
        <v>7</v>
      </c>
      <c r="N10" s="3">
        <v>26</v>
      </c>
      <c r="O10" s="3">
        <v>1</v>
      </c>
      <c r="P10" s="3">
        <v>77</v>
      </c>
      <c r="Q10" s="3">
        <v>251</v>
      </c>
      <c r="R10" s="4">
        <v>40.75</v>
      </c>
    </row>
    <row r="11" spans="1:18" x14ac:dyDescent="0.25">
      <c r="A11" s="22">
        <v>5</v>
      </c>
      <c r="B11" s="1" t="s">
        <v>26</v>
      </c>
      <c r="C11" s="22"/>
      <c r="D11" s="2">
        <v>24</v>
      </c>
      <c r="E11" s="3">
        <v>24</v>
      </c>
      <c r="F11" s="4">
        <v>100</v>
      </c>
      <c r="G11" s="3">
        <v>2</v>
      </c>
      <c r="H11" s="3">
        <v>6</v>
      </c>
      <c r="I11" s="3">
        <v>6</v>
      </c>
      <c r="J11" s="3">
        <v>3</v>
      </c>
      <c r="K11" s="3">
        <v>3</v>
      </c>
      <c r="L11" s="3">
        <v>2</v>
      </c>
      <c r="M11" s="3">
        <v>1</v>
      </c>
      <c r="N11" s="3">
        <v>1</v>
      </c>
      <c r="O11" s="3">
        <v>0</v>
      </c>
      <c r="P11" s="3">
        <v>24</v>
      </c>
      <c r="Q11" s="3">
        <v>130</v>
      </c>
      <c r="R11" s="4">
        <v>67.709999999999994</v>
      </c>
    </row>
    <row r="12" spans="1:18" x14ac:dyDescent="0.25">
      <c r="A12" s="22">
        <v>6</v>
      </c>
      <c r="B12" s="1" t="s">
        <v>27</v>
      </c>
      <c r="C12" s="22"/>
      <c r="D12" s="2">
        <v>53</v>
      </c>
      <c r="E12" s="3">
        <v>51</v>
      </c>
      <c r="F12" s="4">
        <v>96.23</v>
      </c>
      <c r="G12" s="3">
        <v>6</v>
      </c>
      <c r="H12" s="3">
        <v>5</v>
      </c>
      <c r="I12" s="3">
        <v>10</v>
      </c>
      <c r="J12" s="3">
        <v>7</v>
      </c>
      <c r="K12" s="3">
        <v>5</v>
      </c>
      <c r="L12" s="3">
        <v>7</v>
      </c>
      <c r="M12" s="3">
        <v>5</v>
      </c>
      <c r="N12" s="3">
        <v>6</v>
      </c>
      <c r="O12" s="3">
        <v>2</v>
      </c>
      <c r="P12" s="3">
        <v>53</v>
      </c>
      <c r="Q12" s="3">
        <v>235</v>
      </c>
      <c r="R12" s="4">
        <v>55.42</v>
      </c>
    </row>
    <row r="13" spans="1:18" x14ac:dyDescent="0.25">
      <c r="A13" s="69">
        <v>7</v>
      </c>
      <c r="B13" s="28" t="s">
        <v>66</v>
      </c>
      <c r="D13" s="73">
        <v>1</v>
      </c>
      <c r="E13" s="74">
        <v>1</v>
      </c>
      <c r="F13" s="75">
        <v>100</v>
      </c>
      <c r="G13" s="74">
        <v>1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1</v>
      </c>
      <c r="Q13" s="74">
        <v>8</v>
      </c>
      <c r="R13" s="75">
        <v>100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D22" sqref="D22"/>
    </sheetView>
  </sheetViews>
  <sheetFormatPr defaultRowHeight="15" x14ac:dyDescent="0.25"/>
  <cols>
    <col min="2" max="2" width="23.7109375" customWidth="1"/>
  </cols>
  <sheetData>
    <row r="1" spans="1:18" x14ac:dyDescent="0.2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x14ac:dyDescent="0.25">
      <c r="B2" s="12"/>
      <c r="C2" s="17" t="s">
        <v>57</v>
      </c>
      <c r="D2" s="18"/>
      <c r="E2" s="19" t="s">
        <v>58</v>
      </c>
      <c r="F2" s="19"/>
      <c r="G2" s="19"/>
      <c r="H2" s="19"/>
      <c r="I2" s="19"/>
      <c r="J2" s="20"/>
      <c r="K2" s="20"/>
      <c r="L2" s="19"/>
      <c r="M2" s="19"/>
      <c r="N2" s="19"/>
      <c r="O2" s="19"/>
      <c r="P2" s="19"/>
      <c r="Q2" s="20"/>
      <c r="R2" s="20"/>
    </row>
    <row r="3" spans="1:18" ht="45" x14ac:dyDescent="0.25">
      <c r="B3" s="23" t="s">
        <v>43</v>
      </c>
      <c r="C3" s="27" t="s">
        <v>59</v>
      </c>
      <c r="D3" s="27" t="s">
        <v>60</v>
      </c>
      <c r="E3" s="12" t="s">
        <v>61</v>
      </c>
      <c r="F3" s="29" t="s">
        <v>9</v>
      </c>
      <c r="G3" s="29" t="s">
        <v>10</v>
      </c>
      <c r="H3" s="29" t="s">
        <v>11</v>
      </c>
      <c r="I3" s="29" t="s">
        <v>12</v>
      </c>
      <c r="J3" s="29" t="s">
        <v>13</v>
      </c>
      <c r="K3" s="29" t="s">
        <v>14</v>
      </c>
      <c r="L3" s="29" t="s">
        <v>15</v>
      </c>
      <c r="M3" s="29" t="s">
        <v>16</v>
      </c>
      <c r="N3" s="29" t="s">
        <v>17</v>
      </c>
      <c r="O3" s="29" t="s">
        <v>18</v>
      </c>
      <c r="P3" s="29" t="s">
        <v>19</v>
      </c>
      <c r="Q3" s="29" t="s">
        <v>20</v>
      </c>
      <c r="R3" s="12"/>
    </row>
    <row r="4" spans="1:18" x14ac:dyDescent="0.25">
      <c r="A4">
        <v>1</v>
      </c>
      <c r="B4" s="1" t="s">
        <v>44</v>
      </c>
      <c r="C4" s="24">
        <v>9</v>
      </c>
      <c r="D4" s="25">
        <v>9</v>
      </c>
      <c r="E4" s="26">
        <v>100</v>
      </c>
      <c r="F4" s="25">
        <v>0</v>
      </c>
      <c r="G4" s="25">
        <v>2</v>
      </c>
      <c r="H4" s="25">
        <v>1</v>
      </c>
      <c r="I4" s="25">
        <v>0</v>
      </c>
      <c r="J4" s="25">
        <v>0</v>
      </c>
      <c r="K4" s="25">
        <v>2</v>
      </c>
      <c r="L4" s="25">
        <v>0</v>
      </c>
      <c r="M4" s="25">
        <v>4</v>
      </c>
      <c r="N4" s="25">
        <v>0</v>
      </c>
      <c r="O4" s="25">
        <v>9</v>
      </c>
      <c r="P4" s="25">
        <v>30</v>
      </c>
      <c r="Q4" s="26">
        <v>41.67</v>
      </c>
    </row>
    <row r="5" spans="1:18" x14ac:dyDescent="0.25">
      <c r="A5">
        <v>2</v>
      </c>
      <c r="B5" s="1" t="s">
        <v>45</v>
      </c>
      <c r="C5" s="30">
        <v>71</v>
      </c>
      <c r="D5" s="31">
        <v>71</v>
      </c>
      <c r="E5" s="32">
        <v>100</v>
      </c>
      <c r="F5" s="31">
        <v>1</v>
      </c>
      <c r="G5" s="31">
        <v>7</v>
      </c>
      <c r="H5" s="31">
        <v>8</v>
      </c>
      <c r="I5" s="31">
        <v>13</v>
      </c>
      <c r="J5" s="31">
        <v>7</v>
      </c>
      <c r="K5" s="31">
        <v>8</v>
      </c>
      <c r="L5" s="31">
        <v>18</v>
      </c>
      <c r="M5" s="31">
        <v>9</v>
      </c>
      <c r="N5" s="31">
        <v>0</v>
      </c>
      <c r="O5" s="31">
        <v>71</v>
      </c>
      <c r="P5" s="31">
        <v>267</v>
      </c>
      <c r="Q5" s="32">
        <v>47.01</v>
      </c>
    </row>
    <row r="6" spans="1:18" x14ac:dyDescent="0.25">
      <c r="A6">
        <v>3</v>
      </c>
      <c r="B6" s="1" t="s">
        <v>46</v>
      </c>
      <c r="C6" s="33">
        <v>25</v>
      </c>
      <c r="D6" s="34">
        <v>25</v>
      </c>
      <c r="E6" s="35">
        <v>100</v>
      </c>
      <c r="F6" s="34">
        <v>1</v>
      </c>
      <c r="G6" s="34">
        <v>0</v>
      </c>
      <c r="H6" s="34">
        <v>3</v>
      </c>
      <c r="I6" s="34">
        <v>1</v>
      </c>
      <c r="J6" s="34">
        <v>3</v>
      </c>
      <c r="K6" s="34">
        <v>3</v>
      </c>
      <c r="L6" s="34">
        <v>3</v>
      </c>
      <c r="M6" s="34">
        <v>11</v>
      </c>
      <c r="N6" s="34">
        <v>0</v>
      </c>
      <c r="O6" s="34">
        <v>25</v>
      </c>
      <c r="P6" s="34">
        <v>69</v>
      </c>
      <c r="Q6" s="35">
        <v>34.5</v>
      </c>
    </row>
    <row r="7" spans="1:18" x14ac:dyDescent="0.25">
      <c r="A7">
        <v>4</v>
      </c>
      <c r="B7" s="1" t="s">
        <v>47</v>
      </c>
      <c r="C7" s="36">
        <v>9</v>
      </c>
      <c r="D7" s="37">
        <v>7</v>
      </c>
      <c r="E7" s="38">
        <v>77.78</v>
      </c>
      <c r="F7" s="37">
        <v>0</v>
      </c>
      <c r="G7" s="37">
        <v>0</v>
      </c>
      <c r="H7" s="37">
        <v>1</v>
      </c>
      <c r="I7" s="37">
        <v>2</v>
      </c>
      <c r="J7" s="37">
        <v>0</v>
      </c>
      <c r="K7" s="37">
        <v>0</v>
      </c>
      <c r="L7" s="37">
        <v>2</v>
      </c>
      <c r="M7" s="37">
        <v>2</v>
      </c>
      <c r="N7" s="37">
        <v>2</v>
      </c>
      <c r="O7" s="37">
        <v>9</v>
      </c>
      <c r="P7" s="37">
        <v>22</v>
      </c>
      <c r="Q7" s="38">
        <v>30.56</v>
      </c>
    </row>
    <row r="8" spans="1:18" x14ac:dyDescent="0.25">
      <c r="A8">
        <v>5</v>
      </c>
      <c r="B8" s="1" t="s">
        <v>48</v>
      </c>
      <c r="C8" s="39">
        <v>27</v>
      </c>
      <c r="D8" s="40">
        <v>26</v>
      </c>
      <c r="E8" s="41">
        <v>96.3</v>
      </c>
      <c r="F8" s="40">
        <v>0</v>
      </c>
      <c r="G8" s="40">
        <v>0</v>
      </c>
      <c r="H8" s="40">
        <v>5</v>
      </c>
      <c r="I8" s="40">
        <v>2</v>
      </c>
      <c r="J8" s="40">
        <v>1</v>
      </c>
      <c r="K8" s="40">
        <v>3</v>
      </c>
      <c r="L8" s="40">
        <v>8</v>
      </c>
      <c r="M8" s="40">
        <v>7</v>
      </c>
      <c r="N8" s="40">
        <v>1</v>
      </c>
      <c r="O8" s="40">
        <v>27</v>
      </c>
      <c r="P8" s="40">
        <v>76</v>
      </c>
      <c r="Q8" s="41">
        <v>35.19</v>
      </c>
    </row>
    <row r="9" spans="1:18" x14ac:dyDescent="0.25">
      <c r="A9">
        <v>6</v>
      </c>
      <c r="B9" s="1" t="s">
        <v>49</v>
      </c>
      <c r="C9" s="42">
        <v>24</v>
      </c>
      <c r="D9" s="43">
        <v>24</v>
      </c>
      <c r="E9" s="44">
        <v>100</v>
      </c>
      <c r="F9" s="43">
        <v>0</v>
      </c>
      <c r="G9" s="43">
        <v>2</v>
      </c>
      <c r="H9" s="43">
        <v>0</v>
      </c>
      <c r="I9" s="43">
        <v>4</v>
      </c>
      <c r="J9" s="43">
        <v>2</v>
      </c>
      <c r="K9" s="43">
        <v>4</v>
      </c>
      <c r="L9" s="43">
        <v>5</v>
      </c>
      <c r="M9" s="43">
        <v>7</v>
      </c>
      <c r="N9" s="43">
        <v>0</v>
      </c>
      <c r="O9" s="43">
        <v>24</v>
      </c>
      <c r="P9" s="43">
        <v>71</v>
      </c>
      <c r="Q9" s="44">
        <v>36.979999999999997</v>
      </c>
    </row>
    <row r="10" spans="1:18" x14ac:dyDescent="0.25">
      <c r="A10">
        <v>7</v>
      </c>
      <c r="B10" s="1" t="s">
        <v>25</v>
      </c>
      <c r="C10" s="45">
        <v>22</v>
      </c>
      <c r="D10" s="46">
        <v>21</v>
      </c>
      <c r="E10" s="47">
        <v>95.45</v>
      </c>
      <c r="F10" s="46">
        <v>0</v>
      </c>
      <c r="G10" s="46">
        <v>2</v>
      </c>
      <c r="H10" s="46">
        <v>4</v>
      </c>
      <c r="I10" s="46">
        <v>1</v>
      </c>
      <c r="J10" s="46">
        <v>5</v>
      </c>
      <c r="K10" s="46">
        <v>4</v>
      </c>
      <c r="L10" s="46">
        <v>1</v>
      </c>
      <c r="M10" s="46">
        <v>4</v>
      </c>
      <c r="N10" s="46">
        <v>1</v>
      </c>
      <c r="O10" s="46">
        <v>22</v>
      </c>
      <c r="P10" s="46">
        <v>81</v>
      </c>
      <c r="Q10" s="47">
        <v>46.02</v>
      </c>
    </row>
    <row r="11" spans="1:18" x14ac:dyDescent="0.25">
      <c r="A11">
        <v>8</v>
      </c>
      <c r="B11" s="1" t="s">
        <v>50</v>
      </c>
      <c r="C11" s="48">
        <v>23</v>
      </c>
      <c r="D11" s="49">
        <v>23</v>
      </c>
      <c r="E11" s="50">
        <v>100</v>
      </c>
      <c r="F11" s="49">
        <v>2</v>
      </c>
      <c r="G11" s="49">
        <v>1</v>
      </c>
      <c r="H11" s="49">
        <v>2</v>
      </c>
      <c r="I11" s="49">
        <v>1</v>
      </c>
      <c r="J11" s="49">
        <v>1</v>
      </c>
      <c r="K11" s="49">
        <v>2</v>
      </c>
      <c r="L11" s="49">
        <v>9</v>
      </c>
      <c r="M11" s="49">
        <v>5</v>
      </c>
      <c r="N11" s="49">
        <v>0</v>
      </c>
      <c r="O11" s="49">
        <v>23</v>
      </c>
      <c r="P11" s="49">
        <v>73</v>
      </c>
      <c r="Q11" s="50">
        <v>39.67</v>
      </c>
    </row>
    <row r="12" spans="1:18" x14ac:dyDescent="0.25">
      <c r="A12">
        <v>9</v>
      </c>
      <c r="B12" s="1" t="s">
        <v>51</v>
      </c>
      <c r="C12" s="51">
        <v>18</v>
      </c>
      <c r="D12" s="52">
        <v>18</v>
      </c>
      <c r="E12" s="53">
        <v>100</v>
      </c>
      <c r="F12" s="52">
        <v>0</v>
      </c>
      <c r="G12" s="52">
        <v>0</v>
      </c>
      <c r="H12" s="52">
        <v>3</v>
      </c>
      <c r="I12" s="52">
        <v>1</v>
      </c>
      <c r="J12" s="52">
        <v>5</v>
      </c>
      <c r="K12" s="52">
        <v>5</v>
      </c>
      <c r="L12" s="52">
        <v>2</v>
      </c>
      <c r="M12" s="52">
        <v>2</v>
      </c>
      <c r="N12" s="52">
        <v>0</v>
      </c>
      <c r="O12" s="52">
        <v>18</v>
      </c>
      <c r="P12" s="52">
        <v>64</v>
      </c>
      <c r="Q12" s="53">
        <v>44.44</v>
      </c>
    </row>
    <row r="13" spans="1:18" x14ac:dyDescent="0.25">
      <c r="A13">
        <v>10</v>
      </c>
      <c r="B13" s="1" t="s">
        <v>52</v>
      </c>
      <c r="C13" s="54">
        <v>35</v>
      </c>
      <c r="D13" s="55">
        <v>34</v>
      </c>
      <c r="E13" s="56">
        <v>97.14</v>
      </c>
      <c r="F13" s="55">
        <v>4</v>
      </c>
      <c r="G13" s="55">
        <v>3</v>
      </c>
      <c r="H13" s="55">
        <v>5</v>
      </c>
      <c r="I13" s="55">
        <v>1</v>
      </c>
      <c r="J13" s="55">
        <v>3</v>
      </c>
      <c r="K13" s="55">
        <v>8</v>
      </c>
      <c r="L13" s="55">
        <v>8</v>
      </c>
      <c r="M13" s="55">
        <v>2</v>
      </c>
      <c r="N13" s="55">
        <v>1</v>
      </c>
      <c r="O13" s="55">
        <v>35</v>
      </c>
      <c r="P13" s="55">
        <v>142</v>
      </c>
      <c r="Q13" s="56">
        <v>50.71</v>
      </c>
    </row>
    <row r="14" spans="1:18" x14ac:dyDescent="0.25">
      <c r="A14">
        <v>11</v>
      </c>
      <c r="B14" s="1" t="s">
        <v>53</v>
      </c>
      <c r="C14" s="57">
        <v>27</v>
      </c>
      <c r="D14" s="58">
        <v>25</v>
      </c>
      <c r="E14" s="59">
        <v>92.59</v>
      </c>
      <c r="F14" s="58">
        <v>0</v>
      </c>
      <c r="G14" s="58">
        <v>4</v>
      </c>
      <c r="H14" s="58">
        <v>5</v>
      </c>
      <c r="I14" s="58">
        <v>1</v>
      </c>
      <c r="J14" s="58">
        <v>3</v>
      </c>
      <c r="K14" s="58">
        <v>2</v>
      </c>
      <c r="L14" s="58">
        <v>6</v>
      </c>
      <c r="M14" s="58">
        <v>4</v>
      </c>
      <c r="N14" s="58">
        <v>2</v>
      </c>
      <c r="O14" s="58">
        <v>27</v>
      </c>
      <c r="P14" s="58">
        <v>97</v>
      </c>
      <c r="Q14" s="59">
        <v>44.91</v>
      </c>
    </row>
    <row r="15" spans="1:18" x14ac:dyDescent="0.25">
      <c r="A15">
        <v>12</v>
      </c>
      <c r="B15" s="1" t="s">
        <v>54</v>
      </c>
      <c r="C15" s="60">
        <v>35</v>
      </c>
      <c r="D15" s="61">
        <v>34</v>
      </c>
      <c r="E15" s="62">
        <v>97.14</v>
      </c>
      <c r="F15" s="61">
        <v>2</v>
      </c>
      <c r="G15" s="61">
        <v>1</v>
      </c>
      <c r="H15" s="61">
        <v>0</v>
      </c>
      <c r="I15" s="61">
        <v>9</v>
      </c>
      <c r="J15" s="61">
        <v>3</v>
      </c>
      <c r="K15" s="61">
        <v>4</v>
      </c>
      <c r="L15" s="61">
        <v>11</v>
      </c>
      <c r="M15" s="61">
        <v>4</v>
      </c>
      <c r="N15" s="61">
        <v>1</v>
      </c>
      <c r="O15" s="61">
        <v>35</v>
      </c>
      <c r="P15" s="61">
        <v>118</v>
      </c>
      <c r="Q15" s="62">
        <v>42.14</v>
      </c>
    </row>
    <row r="16" spans="1:18" x14ac:dyDescent="0.25">
      <c r="A16">
        <v>13</v>
      </c>
      <c r="B16" s="1" t="s">
        <v>55</v>
      </c>
      <c r="C16" s="63">
        <v>21</v>
      </c>
      <c r="D16" s="64">
        <v>20</v>
      </c>
      <c r="E16" s="65">
        <v>95.24</v>
      </c>
      <c r="F16" s="64">
        <v>3</v>
      </c>
      <c r="G16" s="64">
        <v>3</v>
      </c>
      <c r="H16" s="64">
        <v>3</v>
      </c>
      <c r="I16" s="64">
        <v>2</v>
      </c>
      <c r="J16" s="64">
        <v>3</v>
      </c>
      <c r="K16" s="64">
        <v>2</v>
      </c>
      <c r="L16" s="64">
        <v>2</v>
      </c>
      <c r="M16" s="64">
        <v>2</v>
      </c>
      <c r="N16" s="64">
        <v>1</v>
      </c>
      <c r="O16" s="64">
        <v>21</v>
      </c>
      <c r="P16" s="64">
        <v>97</v>
      </c>
      <c r="Q16" s="65">
        <v>57.74</v>
      </c>
    </row>
    <row r="17" spans="1:17" x14ac:dyDescent="0.25">
      <c r="A17">
        <v>14</v>
      </c>
      <c r="B17" s="1" t="s">
        <v>56</v>
      </c>
      <c r="C17" s="66">
        <v>9</v>
      </c>
      <c r="D17" s="67">
        <v>9</v>
      </c>
      <c r="E17" s="68">
        <v>100</v>
      </c>
      <c r="F17" s="67">
        <v>1</v>
      </c>
      <c r="G17" s="67">
        <v>0</v>
      </c>
      <c r="H17" s="67">
        <v>0</v>
      </c>
      <c r="I17" s="67">
        <v>0</v>
      </c>
      <c r="J17" s="67">
        <v>1</v>
      </c>
      <c r="K17" s="67">
        <v>2</v>
      </c>
      <c r="L17" s="67">
        <v>5</v>
      </c>
      <c r="M17" s="67">
        <v>0</v>
      </c>
      <c r="N17" s="67">
        <v>0</v>
      </c>
      <c r="O17" s="67">
        <v>9</v>
      </c>
      <c r="P17" s="67">
        <v>28</v>
      </c>
      <c r="Q17" s="68">
        <v>38.89</v>
      </c>
    </row>
    <row r="18" spans="1:17" x14ac:dyDescent="0.25">
      <c r="A18">
        <v>15</v>
      </c>
      <c r="B18" s="28" t="s">
        <v>62</v>
      </c>
      <c r="C18" s="70">
        <v>71</v>
      </c>
      <c r="D18" s="71">
        <v>69</v>
      </c>
      <c r="E18" s="72">
        <v>97.18</v>
      </c>
      <c r="F18" s="71">
        <v>2</v>
      </c>
      <c r="G18" s="71">
        <v>3</v>
      </c>
      <c r="H18" s="71">
        <v>9</v>
      </c>
      <c r="I18" s="71">
        <v>13</v>
      </c>
      <c r="J18" s="71">
        <v>3</v>
      </c>
      <c r="K18" s="71">
        <v>7</v>
      </c>
      <c r="L18" s="71">
        <v>15</v>
      </c>
      <c r="M18" s="71">
        <v>17</v>
      </c>
      <c r="N18" s="71">
        <v>2</v>
      </c>
      <c r="O18" s="71">
        <v>71</v>
      </c>
      <c r="P18" s="71">
        <v>236</v>
      </c>
      <c r="Q18" s="72">
        <v>41.55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opLeftCell="A37" workbookViewId="0">
      <selection activeCell="L48" sqref="L48"/>
    </sheetView>
  </sheetViews>
  <sheetFormatPr defaultRowHeight="15" x14ac:dyDescent="0.25"/>
  <cols>
    <col min="2" max="2" width="17.42578125" customWidth="1"/>
    <col min="3" max="3" width="28" customWidth="1"/>
    <col min="4" max="4" width="15.28515625" customWidth="1"/>
    <col min="5" max="5" width="13.7109375" customWidth="1"/>
    <col min="6" max="6" width="13.42578125" customWidth="1"/>
    <col min="7" max="7" width="11" customWidth="1"/>
    <col min="8" max="8" width="12.140625" customWidth="1"/>
  </cols>
  <sheetData>
    <row r="1" spans="1:18" x14ac:dyDescent="0.25">
      <c r="D1" t="s">
        <v>0</v>
      </c>
      <c r="E1" t="s">
        <v>152</v>
      </c>
    </row>
    <row r="2" spans="1:18" ht="15.75" thickBot="1" x14ac:dyDescent="0.3">
      <c r="A2" t="s">
        <v>63</v>
      </c>
      <c r="B2" t="s">
        <v>64</v>
      </c>
      <c r="C2" t="s">
        <v>65</v>
      </c>
      <c r="D2" s="80" t="s">
        <v>67</v>
      </c>
      <c r="E2" s="80" t="s">
        <v>22</v>
      </c>
      <c r="F2" s="80" t="s">
        <v>68</v>
      </c>
      <c r="G2" s="80" t="s">
        <v>69</v>
      </c>
      <c r="H2" s="80" t="s">
        <v>5</v>
      </c>
      <c r="I2" s="80" t="s">
        <v>153</v>
      </c>
      <c r="J2" s="80" t="s">
        <v>154</v>
      </c>
    </row>
    <row r="3" spans="1:18" ht="15.75" thickBot="1" x14ac:dyDescent="0.3">
      <c r="A3">
        <v>1</v>
      </c>
      <c r="B3" s="78">
        <v>16137208</v>
      </c>
      <c r="C3" s="76" t="s">
        <v>70</v>
      </c>
      <c r="D3" s="80">
        <v>46</v>
      </c>
      <c r="E3" s="80">
        <v>63</v>
      </c>
      <c r="F3" s="80">
        <v>60</v>
      </c>
      <c r="G3" s="80">
        <v>67</v>
      </c>
      <c r="H3" s="80">
        <v>74</v>
      </c>
      <c r="I3" s="80">
        <f>SUM(D3:H3)</f>
        <v>310</v>
      </c>
      <c r="J3" s="80">
        <f>I3/5</f>
        <v>62</v>
      </c>
    </row>
    <row r="4" spans="1:18" ht="15.75" thickBot="1" x14ac:dyDescent="0.3">
      <c r="A4">
        <v>2</v>
      </c>
      <c r="B4" s="79">
        <v>16137209</v>
      </c>
      <c r="C4" s="77" t="s">
        <v>71</v>
      </c>
      <c r="D4" s="80">
        <v>61</v>
      </c>
      <c r="E4" s="80">
        <v>47</v>
      </c>
      <c r="F4" s="80">
        <v>42</v>
      </c>
      <c r="G4" s="80">
        <v>55</v>
      </c>
      <c r="H4" s="80">
        <v>58</v>
      </c>
      <c r="I4" s="80">
        <f t="shared" ref="I4:I67" si="0">SUM(D4:H4)</f>
        <v>263</v>
      </c>
      <c r="J4" s="80">
        <f t="shared" ref="J4:J67" si="1">I4/5</f>
        <v>52.6</v>
      </c>
    </row>
    <row r="5" spans="1:18" ht="15.75" thickBot="1" x14ac:dyDescent="0.3">
      <c r="A5">
        <v>3</v>
      </c>
      <c r="B5" s="79">
        <v>16137210</v>
      </c>
      <c r="C5" s="77" t="s">
        <v>72</v>
      </c>
      <c r="D5" s="81">
        <v>84</v>
      </c>
      <c r="E5" s="82">
        <v>81</v>
      </c>
      <c r="F5" s="83">
        <f>77</f>
        <v>77</v>
      </c>
      <c r="G5" s="82">
        <v>77</v>
      </c>
      <c r="H5" s="82">
        <v>75</v>
      </c>
      <c r="I5" s="80">
        <f t="shared" si="0"/>
        <v>394</v>
      </c>
      <c r="J5" s="80">
        <f t="shared" si="1"/>
        <v>78.8</v>
      </c>
      <c r="K5" s="15"/>
      <c r="L5" s="15"/>
      <c r="M5" s="15"/>
      <c r="N5" s="15"/>
      <c r="O5" s="15"/>
      <c r="P5" s="15"/>
      <c r="Q5" s="15"/>
      <c r="R5" s="16"/>
    </row>
    <row r="6" spans="1:18" ht="15.75" thickBot="1" x14ac:dyDescent="0.3">
      <c r="A6">
        <v>4</v>
      </c>
      <c r="B6" s="79">
        <v>16137211</v>
      </c>
      <c r="C6" s="77" t="s">
        <v>73</v>
      </c>
      <c r="D6" s="81">
        <v>63</v>
      </c>
      <c r="E6" s="82">
        <v>51</v>
      </c>
      <c r="F6" s="83">
        <v>48</v>
      </c>
      <c r="G6" s="82">
        <v>75</v>
      </c>
      <c r="H6" s="82">
        <v>79</v>
      </c>
      <c r="I6" s="80">
        <f t="shared" si="0"/>
        <v>316</v>
      </c>
      <c r="J6" s="80">
        <f t="shared" si="1"/>
        <v>63.2</v>
      </c>
      <c r="K6" s="15"/>
      <c r="L6" s="15"/>
      <c r="M6" s="15"/>
      <c r="N6" s="15"/>
      <c r="O6" s="15"/>
      <c r="P6" s="15"/>
      <c r="Q6" s="15"/>
      <c r="R6" s="16"/>
    </row>
    <row r="7" spans="1:18" ht="15.75" thickBot="1" x14ac:dyDescent="0.3">
      <c r="A7">
        <v>5</v>
      </c>
      <c r="B7" s="79">
        <v>16137212</v>
      </c>
      <c r="C7" s="77" t="s">
        <v>74</v>
      </c>
      <c r="D7" s="81">
        <v>52</v>
      </c>
      <c r="E7" s="82">
        <v>60</v>
      </c>
      <c r="F7" s="83">
        <v>59</v>
      </c>
      <c r="G7" s="82">
        <v>78</v>
      </c>
      <c r="H7" s="82">
        <v>78</v>
      </c>
      <c r="I7" s="80">
        <f t="shared" si="0"/>
        <v>327</v>
      </c>
      <c r="J7" s="80">
        <f t="shared" si="1"/>
        <v>65.400000000000006</v>
      </c>
      <c r="K7" s="15"/>
      <c r="L7" s="15"/>
      <c r="M7" s="15"/>
      <c r="N7" s="15"/>
      <c r="O7" s="15"/>
      <c r="P7" s="15"/>
      <c r="Q7" s="15"/>
      <c r="R7" s="16"/>
    </row>
    <row r="8" spans="1:18" ht="15.75" thickBot="1" x14ac:dyDescent="0.3">
      <c r="A8">
        <v>6</v>
      </c>
      <c r="B8" s="79">
        <v>16137213</v>
      </c>
      <c r="C8" s="77" t="s">
        <v>75</v>
      </c>
      <c r="D8" s="81">
        <v>87</v>
      </c>
      <c r="E8" s="82">
        <v>93</v>
      </c>
      <c r="F8" s="83">
        <v>82</v>
      </c>
      <c r="G8" s="82">
        <v>75</v>
      </c>
      <c r="H8" s="82">
        <v>80</v>
      </c>
      <c r="I8" s="80">
        <f t="shared" si="0"/>
        <v>417</v>
      </c>
      <c r="J8" s="80">
        <f t="shared" si="1"/>
        <v>83.4</v>
      </c>
      <c r="K8" s="15"/>
      <c r="L8" s="15"/>
      <c r="M8" s="15"/>
      <c r="N8" s="15"/>
      <c r="O8" s="15"/>
      <c r="P8" s="15"/>
      <c r="Q8" s="15"/>
      <c r="R8" s="16"/>
    </row>
    <row r="9" spans="1:18" ht="15.75" thickBot="1" x14ac:dyDescent="0.3">
      <c r="A9">
        <v>7</v>
      </c>
      <c r="B9" s="79">
        <v>16137214</v>
      </c>
      <c r="C9" s="77" t="s">
        <v>76</v>
      </c>
      <c r="D9" s="81">
        <v>66</v>
      </c>
      <c r="E9" s="82">
        <v>77</v>
      </c>
      <c r="F9" s="83">
        <v>92</v>
      </c>
      <c r="G9" s="82">
        <v>83</v>
      </c>
      <c r="H9" s="82">
        <v>83</v>
      </c>
      <c r="I9" s="80">
        <f t="shared" si="0"/>
        <v>401</v>
      </c>
      <c r="J9" s="80">
        <f t="shared" si="1"/>
        <v>80.2</v>
      </c>
      <c r="K9" s="15"/>
      <c r="L9" s="15"/>
      <c r="M9" s="15"/>
      <c r="N9" s="15"/>
      <c r="O9" s="15"/>
      <c r="P9" s="15"/>
      <c r="Q9" s="15"/>
      <c r="R9" s="16"/>
    </row>
    <row r="10" spans="1:18" ht="15.75" thickBot="1" x14ac:dyDescent="0.3">
      <c r="A10">
        <v>8</v>
      </c>
      <c r="B10" s="79">
        <v>16137215</v>
      </c>
      <c r="C10" s="77" t="s">
        <v>77</v>
      </c>
      <c r="D10" s="81">
        <v>63</v>
      </c>
      <c r="E10" s="82">
        <v>62</v>
      </c>
      <c r="F10" s="83">
        <v>58</v>
      </c>
      <c r="G10" s="82">
        <v>62</v>
      </c>
      <c r="H10" s="82">
        <v>74</v>
      </c>
      <c r="I10" s="80">
        <f t="shared" si="0"/>
        <v>319</v>
      </c>
      <c r="J10" s="80">
        <f t="shared" si="1"/>
        <v>63.8</v>
      </c>
      <c r="K10" s="15"/>
      <c r="L10" s="15"/>
      <c r="M10" s="15"/>
      <c r="N10" s="15"/>
      <c r="O10" s="15"/>
      <c r="P10" s="15"/>
      <c r="Q10" s="15"/>
      <c r="R10" s="16"/>
    </row>
    <row r="11" spans="1:18" ht="15.75" thickBot="1" x14ac:dyDescent="0.3">
      <c r="A11">
        <v>9</v>
      </c>
      <c r="B11" s="79">
        <v>16137216</v>
      </c>
      <c r="C11" s="77" t="s">
        <v>78</v>
      </c>
      <c r="D11" s="84">
        <v>78</v>
      </c>
      <c r="E11" s="85">
        <v>73</v>
      </c>
      <c r="F11" s="86">
        <v>55</v>
      </c>
      <c r="G11" s="85">
        <v>65</v>
      </c>
      <c r="H11" s="85">
        <v>57</v>
      </c>
      <c r="I11" s="80">
        <f>SUM(D11:H11)</f>
        <v>328</v>
      </c>
      <c r="J11" s="80">
        <f t="shared" si="1"/>
        <v>65.599999999999994</v>
      </c>
      <c r="K11" s="12"/>
      <c r="L11" s="12"/>
      <c r="M11" s="12"/>
      <c r="N11" s="12"/>
      <c r="O11" s="12"/>
      <c r="P11" s="12"/>
      <c r="Q11" s="12"/>
      <c r="R11" s="12"/>
    </row>
    <row r="12" spans="1:18" ht="15.75" thickBot="1" x14ac:dyDescent="0.3">
      <c r="A12">
        <v>10</v>
      </c>
      <c r="B12" s="79">
        <v>16137217</v>
      </c>
      <c r="C12" s="77" t="s">
        <v>79</v>
      </c>
      <c r="D12" s="84">
        <v>81</v>
      </c>
      <c r="E12" s="85">
        <v>75</v>
      </c>
      <c r="F12" s="86">
        <v>82</v>
      </c>
      <c r="G12" s="85">
        <v>80</v>
      </c>
      <c r="H12" s="85">
        <v>77</v>
      </c>
      <c r="I12" s="80">
        <f t="shared" si="0"/>
        <v>395</v>
      </c>
      <c r="J12" s="80">
        <f t="shared" si="1"/>
        <v>79</v>
      </c>
      <c r="K12" s="12"/>
      <c r="L12" s="12"/>
      <c r="M12" s="12"/>
      <c r="N12" s="12"/>
      <c r="O12" s="12"/>
      <c r="P12" s="12"/>
      <c r="Q12" s="12"/>
      <c r="R12" s="12"/>
    </row>
    <row r="13" spans="1:18" ht="15.75" thickBot="1" x14ac:dyDescent="0.3">
      <c r="A13">
        <v>11</v>
      </c>
      <c r="B13" s="79">
        <v>16137218</v>
      </c>
      <c r="C13" s="77" t="s">
        <v>80</v>
      </c>
      <c r="D13" s="84">
        <v>52</v>
      </c>
      <c r="E13" s="85">
        <v>41</v>
      </c>
      <c r="F13" s="86">
        <v>47</v>
      </c>
      <c r="G13" s="85">
        <v>61</v>
      </c>
      <c r="H13" s="85">
        <v>77</v>
      </c>
      <c r="I13" s="80">
        <f t="shared" si="0"/>
        <v>278</v>
      </c>
      <c r="J13" s="80">
        <f>I13/5</f>
        <v>55.6</v>
      </c>
    </row>
    <row r="14" spans="1:18" ht="15.75" thickBot="1" x14ac:dyDescent="0.3">
      <c r="A14">
        <v>12</v>
      </c>
      <c r="B14" s="79">
        <v>16137219</v>
      </c>
      <c r="C14" s="77" t="s">
        <v>81</v>
      </c>
      <c r="D14" s="84">
        <v>63</v>
      </c>
      <c r="E14" s="85">
        <v>79</v>
      </c>
      <c r="F14" s="86">
        <v>74</v>
      </c>
      <c r="G14" s="85">
        <v>65</v>
      </c>
      <c r="H14" s="85">
        <v>72</v>
      </c>
      <c r="I14" s="80">
        <f t="shared" si="0"/>
        <v>353</v>
      </c>
      <c r="J14" s="80">
        <f t="shared" si="1"/>
        <v>70.599999999999994</v>
      </c>
    </row>
    <row r="15" spans="1:18" ht="15.75" thickBot="1" x14ac:dyDescent="0.3">
      <c r="A15">
        <v>13</v>
      </c>
      <c r="B15" s="79">
        <v>16137220</v>
      </c>
      <c r="C15" s="77" t="s">
        <v>82</v>
      </c>
      <c r="D15" s="84">
        <v>38</v>
      </c>
      <c r="E15" s="85">
        <v>55</v>
      </c>
      <c r="F15" s="86">
        <v>49</v>
      </c>
      <c r="G15" s="85">
        <v>79</v>
      </c>
      <c r="H15" s="85">
        <v>75</v>
      </c>
      <c r="I15" s="80">
        <f t="shared" si="0"/>
        <v>296</v>
      </c>
      <c r="J15" s="80">
        <f t="shared" si="1"/>
        <v>59.2</v>
      </c>
    </row>
    <row r="16" spans="1:18" ht="15.75" thickBot="1" x14ac:dyDescent="0.3">
      <c r="A16">
        <v>14</v>
      </c>
      <c r="B16" s="79">
        <v>16137221</v>
      </c>
      <c r="C16" s="77" t="s">
        <v>83</v>
      </c>
      <c r="D16" s="84">
        <v>59</v>
      </c>
      <c r="E16" s="85">
        <v>54</v>
      </c>
      <c r="F16" s="86">
        <v>49</v>
      </c>
      <c r="G16" s="85">
        <v>73</v>
      </c>
      <c r="H16" s="85">
        <v>68</v>
      </c>
      <c r="I16" s="80">
        <f t="shared" si="0"/>
        <v>303</v>
      </c>
      <c r="J16" s="80">
        <f t="shared" si="1"/>
        <v>60.6</v>
      </c>
    </row>
    <row r="17" spans="1:11" ht="15.75" thickBot="1" x14ac:dyDescent="0.3">
      <c r="A17">
        <v>15</v>
      </c>
      <c r="B17" s="79">
        <v>16137222</v>
      </c>
      <c r="C17" s="77" t="s">
        <v>84</v>
      </c>
      <c r="D17" s="84">
        <v>49</v>
      </c>
      <c r="E17" s="85">
        <v>83</v>
      </c>
      <c r="F17" s="86">
        <v>67</v>
      </c>
      <c r="G17" s="85">
        <v>88</v>
      </c>
      <c r="H17" s="85">
        <v>78</v>
      </c>
      <c r="I17" s="80">
        <f t="shared" si="0"/>
        <v>365</v>
      </c>
      <c r="J17" s="80">
        <f t="shared" si="1"/>
        <v>73</v>
      </c>
    </row>
    <row r="18" spans="1:11" ht="15.75" thickBot="1" x14ac:dyDescent="0.3">
      <c r="A18">
        <v>16</v>
      </c>
      <c r="B18" s="79">
        <v>16137223</v>
      </c>
      <c r="C18" s="77" t="s">
        <v>85</v>
      </c>
      <c r="D18" s="84">
        <v>98</v>
      </c>
      <c r="E18" s="85">
        <v>98</v>
      </c>
      <c r="F18" s="86">
        <v>99</v>
      </c>
      <c r="G18" s="85">
        <v>99</v>
      </c>
      <c r="H18" s="85">
        <v>95</v>
      </c>
      <c r="I18" s="80">
        <f t="shared" si="0"/>
        <v>489</v>
      </c>
      <c r="J18" s="80">
        <f t="shared" si="1"/>
        <v>97.8</v>
      </c>
      <c r="K18" t="s">
        <v>147</v>
      </c>
    </row>
    <row r="19" spans="1:11" ht="15.75" thickBot="1" x14ac:dyDescent="0.3">
      <c r="A19">
        <v>17</v>
      </c>
      <c r="B19" s="79">
        <v>16137224</v>
      </c>
      <c r="C19" s="77" t="s">
        <v>86</v>
      </c>
      <c r="D19" s="84">
        <v>40</v>
      </c>
      <c r="E19" s="85">
        <v>39</v>
      </c>
      <c r="F19" s="86">
        <v>38</v>
      </c>
      <c r="G19" s="85">
        <v>50</v>
      </c>
      <c r="H19" s="85">
        <v>51</v>
      </c>
      <c r="I19" s="80">
        <f t="shared" si="0"/>
        <v>218</v>
      </c>
      <c r="J19" s="80">
        <f t="shared" si="1"/>
        <v>43.6</v>
      </c>
    </row>
    <row r="20" spans="1:11" ht="15.75" thickBot="1" x14ac:dyDescent="0.3">
      <c r="A20">
        <v>18</v>
      </c>
      <c r="B20" s="79">
        <v>16137225</v>
      </c>
      <c r="C20" s="77" t="s">
        <v>87</v>
      </c>
      <c r="D20" s="84">
        <v>53</v>
      </c>
      <c r="E20" s="85">
        <v>75</v>
      </c>
      <c r="F20" s="86">
        <v>71</v>
      </c>
      <c r="G20" s="85">
        <v>62</v>
      </c>
      <c r="H20" s="85">
        <v>44</v>
      </c>
      <c r="I20" s="80">
        <f t="shared" si="0"/>
        <v>305</v>
      </c>
      <c r="J20" s="80">
        <f t="shared" si="1"/>
        <v>61</v>
      </c>
    </row>
    <row r="21" spans="1:11" ht="15.75" thickBot="1" x14ac:dyDescent="0.3">
      <c r="A21">
        <v>19</v>
      </c>
      <c r="B21" s="79">
        <v>16137226</v>
      </c>
      <c r="C21" s="77" t="s">
        <v>88</v>
      </c>
      <c r="D21" s="84">
        <v>55</v>
      </c>
      <c r="E21" s="85">
        <v>48</v>
      </c>
      <c r="F21" s="86">
        <v>62</v>
      </c>
      <c r="G21" s="85">
        <v>65</v>
      </c>
      <c r="H21" s="85">
        <v>72</v>
      </c>
      <c r="I21" s="80">
        <f t="shared" si="0"/>
        <v>302</v>
      </c>
      <c r="J21" s="80">
        <f t="shared" si="1"/>
        <v>60.4</v>
      </c>
    </row>
    <row r="22" spans="1:11" ht="15.75" thickBot="1" x14ac:dyDescent="0.3">
      <c r="A22">
        <v>20</v>
      </c>
      <c r="B22" s="79">
        <v>16137227</v>
      </c>
      <c r="C22" s="77" t="s">
        <v>89</v>
      </c>
      <c r="D22" s="84">
        <v>89</v>
      </c>
      <c r="E22" s="85">
        <v>95</v>
      </c>
      <c r="F22" s="86">
        <v>91</v>
      </c>
      <c r="G22" s="85">
        <v>91</v>
      </c>
      <c r="H22" s="85">
        <v>89</v>
      </c>
      <c r="I22" s="80">
        <f t="shared" si="0"/>
        <v>455</v>
      </c>
      <c r="J22" s="80">
        <f>I22/5</f>
        <v>91</v>
      </c>
    </row>
    <row r="23" spans="1:11" ht="15.75" thickBot="1" x14ac:dyDescent="0.3">
      <c r="A23">
        <v>21</v>
      </c>
      <c r="B23" s="79">
        <v>16137228</v>
      </c>
      <c r="C23" s="77" t="s">
        <v>90</v>
      </c>
      <c r="D23" s="84">
        <v>56</v>
      </c>
      <c r="E23" s="85">
        <v>72</v>
      </c>
      <c r="F23" s="86">
        <v>61</v>
      </c>
      <c r="G23" s="85">
        <v>69</v>
      </c>
      <c r="H23" s="85">
        <v>83</v>
      </c>
      <c r="I23" s="80">
        <f t="shared" si="0"/>
        <v>341</v>
      </c>
      <c r="J23" s="80">
        <f t="shared" si="1"/>
        <v>68.2</v>
      </c>
    </row>
    <row r="24" spans="1:11" ht="15.75" thickBot="1" x14ac:dyDescent="0.3">
      <c r="A24">
        <v>22</v>
      </c>
      <c r="B24" s="79">
        <v>16137229</v>
      </c>
      <c r="C24" s="77" t="s">
        <v>91</v>
      </c>
      <c r="D24" s="84">
        <v>35</v>
      </c>
      <c r="E24" s="85">
        <v>41</v>
      </c>
      <c r="F24" s="86">
        <v>39</v>
      </c>
      <c r="G24" s="85">
        <v>57</v>
      </c>
      <c r="H24" s="85">
        <v>57</v>
      </c>
      <c r="I24" s="80">
        <f t="shared" si="0"/>
        <v>229</v>
      </c>
      <c r="J24" s="80">
        <f t="shared" si="1"/>
        <v>45.8</v>
      </c>
    </row>
    <row r="25" spans="1:11" ht="15.75" thickBot="1" x14ac:dyDescent="0.3">
      <c r="A25">
        <v>23</v>
      </c>
      <c r="B25" s="79">
        <v>16137230</v>
      </c>
      <c r="C25" s="77" t="s">
        <v>92</v>
      </c>
      <c r="D25" s="84">
        <v>45</v>
      </c>
      <c r="E25" s="85">
        <v>35</v>
      </c>
      <c r="F25" s="86">
        <v>33</v>
      </c>
      <c r="G25" s="85">
        <v>51</v>
      </c>
      <c r="H25" s="85">
        <v>46</v>
      </c>
      <c r="I25" s="80">
        <f t="shared" si="0"/>
        <v>210</v>
      </c>
      <c r="J25" s="80">
        <f t="shared" si="1"/>
        <v>42</v>
      </c>
    </row>
    <row r="26" spans="1:11" ht="15.75" thickBot="1" x14ac:dyDescent="0.3">
      <c r="A26">
        <v>24</v>
      </c>
      <c r="B26" s="79">
        <v>16137231</v>
      </c>
      <c r="C26" s="77" t="s">
        <v>93</v>
      </c>
      <c r="D26" s="84">
        <v>36</v>
      </c>
      <c r="E26" s="85">
        <v>41</v>
      </c>
      <c r="F26" s="86">
        <v>42</v>
      </c>
      <c r="G26" s="85">
        <v>58</v>
      </c>
      <c r="H26" s="85">
        <v>61</v>
      </c>
      <c r="I26" s="80">
        <f t="shared" si="0"/>
        <v>238</v>
      </c>
      <c r="J26" s="80">
        <f t="shared" si="1"/>
        <v>47.6</v>
      </c>
    </row>
    <row r="27" spans="1:11" ht="15.75" thickBot="1" x14ac:dyDescent="0.3">
      <c r="A27">
        <v>25</v>
      </c>
      <c r="B27" s="79">
        <v>16137232</v>
      </c>
      <c r="C27" s="77" t="s">
        <v>94</v>
      </c>
      <c r="D27" s="84">
        <v>70</v>
      </c>
      <c r="E27" s="85">
        <v>72</v>
      </c>
      <c r="F27" s="86">
        <v>79</v>
      </c>
      <c r="G27" s="85">
        <v>75</v>
      </c>
      <c r="H27" s="85">
        <v>82</v>
      </c>
      <c r="I27" s="80">
        <f t="shared" si="0"/>
        <v>378</v>
      </c>
      <c r="J27" s="80">
        <f t="shared" si="1"/>
        <v>75.599999999999994</v>
      </c>
    </row>
    <row r="28" spans="1:11" ht="15.75" thickBot="1" x14ac:dyDescent="0.3">
      <c r="A28">
        <v>26</v>
      </c>
      <c r="B28" s="79">
        <v>16137233</v>
      </c>
      <c r="C28" s="77" t="s">
        <v>95</v>
      </c>
      <c r="D28" s="84">
        <v>58</v>
      </c>
      <c r="E28" s="85">
        <v>74</v>
      </c>
      <c r="F28" s="86">
        <v>69</v>
      </c>
      <c r="G28" s="85">
        <v>62</v>
      </c>
      <c r="H28" s="85">
        <v>62</v>
      </c>
      <c r="I28" s="80">
        <f t="shared" si="0"/>
        <v>325</v>
      </c>
      <c r="J28" s="80">
        <f t="shared" si="1"/>
        <v>65</v>
      </c>
    </row>
    <row r="29" spans="1:11" ht="15.75" thickBot="1" x14ac:dyDescent="0.3">
      <c r="A29">
        <v>27</v>
      </c>
      <c r="B29" s="79">
        <v>16137234</v>
      </c>
      <c r="C29" s="77" t="s">
        <v>96</v>
      </c>
      <c r="D29" s="84">
        <v>51</v>
      </c>
      <c r="E29" s="85">
        <v>46</v>
      </c>
      <c r="F29" s="86">
        <v>54</v>
      </c>
      <c r="G29" s="85">
        <v>58</v>
      </c>
      <c r="H29" s="85">
        <v>81</v>
      </c>
      <c r="I29" s="80">
        <f t="shared" si="0"/>
        <v>290</v>
      </c>
      <c r="J29" s="80">
        <f t="shared" si="1"/>
        <v>58</v>
      </c>
    </row>
    <row r="30" spans="1:11" ht="15.75" thickBot="1" x14ac:dyDescent="0.3">
      <c r="A30">
        <v>28</v>
      </c>
      <c r="B30" s="79">
        <v>16137235</v>
      </c>
      <c r="C30" s="77" t="s">
        <v>97</v>
      </c>
      <c r="D30" s="84">
        <v>69</v>
      </c>
      <c r="E30" s="85">
        <v>74</v>
      </c>
      <c r="F30" s="86">
        <v>64</v>
      </c>
      <c r="G30" s="85">
        <v>77</v>
      </c>
      <c r="H30" s="85">
        <v>71</v>
      </c>
      <c r="I30" s="80">
        <f t="shared" si="0"/>
        <v>355</v>
      </c>
      <c r="J30" s="80">
        <f t="shared" si="1"/>
        <v>71</v>
      </c>
    </row>
    <row r="31" spans="1:11" ht="15.75" thickBot="1" x14ac:dyDescent="0.3">
      <c r="A31">
        <v>29</v>
      </c>
      <c r="B31" s="79">
        <v>16137236</v>
      </c>
      <c r="C31" s="77" t="s">
        <v>98</v>
      </c>
      <c r="D31" s="84">
        <v>41</v>
      </c>
      <c r="E31" s="85">
        <v>44</v>
      </c>
      <c r="F31" s="86">
        <v>59</v>
      </c>
      <c r="G31" s="85">
        <v>71</v>
      </c>
      <c r="H31" s="85">
        <v>68</v>
      </c>
      <c r="I31" s="80">
        <f t="shared" si="0"/>
        <v>283</v>
      </c>
      <c r="J31" s="80">
        <f t="shared" si="1"/>
        <v>56.6</v>
      </c>
    </row>
    <row r="32" spans="1:11" ht="15.75" thickBot="1" x14ac:dyDescent="0.3">
      <c r="A32">
        <v>30</v>
      </c>
      <c r="B32" s="79">
        <v>16137237</v>
      </c>
      <c r="C32" s="77" t="s">
        <v>99</v>
      </c>
      <c r="D32" s="84">
        <v>77</v>
      </c>
      <c r="E32" s="85">
        <v>95</v>
      </c>
      <c r="F32" s="86">
        <v>91</v>
      </c>
      <c r="G32" s="85">
        <v>91</v>
      </c>
      <c r="H32" s="85">
        <v>95</v>
      </c>
      <c r="I32" s="80">
        <f t="shared" si="0"/>
        <v>449</v>
      </c>
      <c r="J32" s="80">
        <f>I32/5</f>
        <v>89.8</v>
      </c>
      <c r="K32" t="s">
        <v>150</v>
      </c>
    </row>
    <row r="33" spans="1:11" ht="15.75" thickBot="1" x14ac:dyDescent="0.3">
      <c r="A33">
        <v>31</v>
      </c>
      <c r="B33" s="79">
        <v>16137238</v>
      </c>
      <c r="C33" s="77" t="s">
        <v>100</v>
      </c>
      <c r="D33" s="84">
        <v>67</v>
      </c>
      <c r="E33" s="85">
        <v>50</v>
      </c>
      <c r="F33" s="86">
        <v>50</v>
      </c>
      <c r="G33" s="85">
        <v>69</v>
      </c>
      <c r="H33" s="85">
        <v>74</v>
      </c>
      <c r="I33" s="80">
        <f t="shared" si="0"/>
        <v>310</v>
      </c>
      <c r="J33" s="80">
        <f t="shared" si="1"/>
        <v>62</v>
      </c>
    </row>
    <row r="34" spans="1:11" ht="15.75" thickBot="1" x14ac:dyDescent="0.3">
      <c r="A34">
        <v>32</v>
      </c>
      <c r="B34" s="79">
        <v>16137239</v>
      </c>
      <c r="C34" s="77" t="s">
        <v>101</v>
      </c>
      <c r="D34" s="84">
        <v>84</v>
      </c>
      <c r="E34" s="85">
        <v>85</v>
      </c>
      <c r="F34" s="86">
        <v>65</v>
      </c>
      <c r="G34" s="85">
        <v>89</v>
      </c>
      <c r="H34" s="85">
        <v>93</v>
      </c>
      <c r="I34" s="80">
        <f t="shared" si="0"/>
        <v>416</v>
      </c>
      <c r="J34" s="80">
        <f t="shared" si="1"/>
        <v>83.2</v>
      </c>
    </row>
    <row r="35" spans="1:11" ht="15.75" thickBot="1" x14ac:dyDescent="0.3">
      <c r="A35">
        <v>33</v>
      </c>
      <c r="B35" s="79">
        <v>16137240</v>
      </c>
      <c r="C35" s="77" t="s">
        <v>102</v>
      </c>
      <c r="D35" s="84">
        <v>42</v>
      </c>
      <c r="E35" s="85">
        <v>47</v>
      </c>
      <c r="F35" s="86">
        <v>49</v>
      </c>
      <c r="G35" s="85">
        <v>57</v>
      </c>
      <c r="H35" s="85">
        <v>55</v>
      </c>
      <c r="I35" s="80">
        <f t="shared" si="0"/>
        <v>250</v>
      </c>
      <c r="J35" s="80">
        <f t="shared" si="1"/>
        <v>50</v>
      </c>
    </row>
    <row r="36" spans="1:11" ht="15.75" thickBot="1" x14ac:dyDescent="0.3">
      <c r="A36">
        <v>34</v>
      </c>
      <c r="B36" s="79">
        <v>16137241</v>
      </c>
      <c r="C36" s="77" t="s">
        <v>103</v>
      </c>
      <c r="D36" s="84">
        <v>39</v>
      </c>
      <c r="E36" s="85">
        <v>55</v>
      </c>
      <c r="F36" s="86">
        <v>46</v>
      </c>
      <c r="G36" s="85">
        <v>68</v>
      </c>
      <c r="H36" s="85">
        <v>75</v>
      </c>
      <c r="I36" s="80">
        <f t="shared" si="0"/>
        <v>283</v>
      </c>
      <c r="J36" s="80">
        <f>I36/5</f>
        <v>56.6</v>
      </c>
    </row>
    <row r="37" spans="1:11" ht="15.75" thickBot="1" x14ac:dyDescent="0.3">
      <c r="A37">
        <v>35</v>
      </c>
      <c r="B37" s="79">
        <v>16137242</v>
      </c>
      <c r="C37" s="77" t="s">
        <v>104</v>
      </c>
      <c r="D37" s="80">
        <v>94</v>
      </c>
      <c r="E37" s="85">
        <v>86</v>
      </c>
      <c r="F37" s="86">
        <v>82</v>
      </c>
      <c r="G37" s="85">
        <v>85</v>
      </c>
      <c r="H37" s="85">
        <v>91</v>
      </c>
      <c r="I37" s="80">
        <f t="shared" si="0"/>
        <v>438</v>
      </c>
      <c r="J37" s="80">
        <f t="shared" si="1"/>
        <v>87.6</v>
      </c>
      <c r="K37" t="s">
        <v>151</v>
      </c>
    </row>
    <row r="38" spans="1:11" ht="15.75" thickBot="1" x14ac:dyDescent="0.3">
      <c r="A38">
        <v>36</v>
      </c>
      <c r="B38" s="79">
        <v>16137243</v>
      </c>
      <c r="C38" s="77" t="s">
        <v>105</v>
      </c>
      <c r="D38" s="84">
        <v>78</v>
      </c>
      <c r="E38" s="85">
        <v>86</v>
      </c>
      <c r="F38" s="86">
        <v>80</v>
      </c>
      <c r="G38" s="85">
        <v>91</v>
      </c>
      <c r="H38" s="85">
        <v>89</v>
      </c>
      <c r="I38" s="80">
        <f t="shared" si="0"/>
        <v>424</v>
      </c>
      <c r="J38" s="80">
        <f t="shared" si="1"/>
        <v>84.8</v>
      </c>
    </row>
    <row r="39" spans="1:11" ht="15.75" thickBot="1" x14ac:dyDescent="0.3">
      <c r="A39">
        <v>37</v>
      </c>
      <c r="B39" s="79">
        <v>16137244</v>
      </c>
      <c r="C39" s="77" t="s">
        <v>106</v>
      </c>
      <c r="D39" s="84">
        <v>56</v>
      </c>
      <c r="E39" s="85">
        <v>57</v>
      </c>
      <c r="F39" s="86">
        <v>60</v>
      </c>
      <c r="G39" s="85">
        <v>78</v>
      </c>
      <c r="H39" s="85">
        <v>79</v>
      </c>
      <c r="I39" s="80">
        <f t="shared" si="0"/>
        <v>330</v>
      </c>
      <c r="J39" s="80">
        <f t="shared" si="1"/>
        <v>66</v>
      </c>
    </row>
    <row r="40" spans="1:11" ht="15.75" thickBot="1" x14ac:dyDescent="0.3">
      <c r="A40">
        <v>38</v>
      </c>
      <c r="B40" s="79">
        <v>16137245</v>
      </c>
      <c r="C40" s="77" t="s">
        <v>107</v>
      </c>
      <c r="D40" s="84">
        <v>77</v>
      </c>
      <c r="E40" s="85">
        <v>79</v>
      </c>
      <c r="F40" s="86">
        <v>66</v>
      </c>
      <c r="G40" s="85">
        <v>80</v>
      </c>
      <c r="H40" s="85">
        <v>76</v>
      </c>
      <c r="I40" s="80">
        <f t="shared" si="0"/>
        <v>378</v>
      </c>
      <c r="J40" s="80">
        <f t="shared" si="1"/>
        <v>75.599999999999994</v>
      </c>
    </row>
    <row r="41" spans="1:11" ht="15.75" thickBot="1" x14ac:dyDescent="0.3">
      <c r="A41">
        <v>39</v>
      </c>
      <c r="B41" s="78">
        <v>16137246</v>
      </c>
      <c r="C41" s="76" t="s">
        <v>108</v>
      </c>
      <c r="D41" s="84">
        <v>48</v>
      </c>
      <c r="E41" s="85">
        <v>57</v>
      </c>
      <c r="F41" s="86">
        <v>52</v>
      </c>
      <c r="G41" s="85">
        <v>59</v>
      </c>
      <c r="H41" s="85">
        <v>78</v>
      </c>
      <c r="I41" s="80">
        <f t="shared" si="0"/>
        <v>294</v>
      </c>
      <c r="J41" s="80">
        <f t="shared" si="1"/>
        <v>58.8</v>
      </c>
    </row>
    <row r="42" spans="1:11" ht="15.75" thickBot="1" x14ac:dyDescent="0.3">
      <c r="A42">
        <v>40</v>
      </c>
      <c r="B42" s="79">
        <v>16137247</v>
      </c>
      <c r="C42" s="77" t="s">
        <v>109</v>
      </c>
      <c r="D42" s="84">
        <v>50</v>
      </c>
      <c r="E42" s="85">
        <v>41</v>
      </c>
      <c r="F42" s="86">
        <v>55</v>
      </c>
      <c r="G42" s="85">
        <v>56</v>
      </c>
      <c r="H42" s="85">
        <v>72</v>
      </c>
      <c r="I42" s="80">
        <f t="shared" si="0"/>
        <v>274</v>
      </c>
      <c r="J42" s="80">
        <f t="shared" si="1"/>
        <v>54.8</v>
      </c>
    </row>
    <row r="43" spans="1:11" ht="15.75" thickBot="1" x14ac:dyDescent="0.3">
      <c r="A43">
        <v>41</v>
      </c>
      <c r="B43" s="79">
        <v>16137248</v>
      </c>
      <c r="C43" s="77" t="s">
        <v>110</v>
      </c>
      <c r="D43" s="84">
        <v>80</v>
      </c>
      <c r="E43" s="85">
        <v>95</v>
      </c>
      <c r="F43" s="86">
        <v>94</v>
      </c>
      <c r="G43" s="85">
        <v>81</v>
      </c>
      <c r="H43" s="85">
        <v>83</v>
      </c>
      <c r="I43" s="80">
        <f t="shared" si="0"/>
        <v>433</v>
      </c>
      <c r="J43" s="80">
        <f t="shared" si="1"/>
        <v>86.6</v>
      </c>
    </row>
    <row r="44" spans="1:11" ht="15.75" thickBot="1" x14ac:dyDescent="0.3">
      <c r="A44">
        <v>42</v>
      </c>
      <c r="B44" s="79">
        <v>16137249</v>
      </c>
      <c r="C44" s="77" t="s">
        <v>111</v>
      </c>
      <c r="D44" s="84">
        <v>78</v>
      </c>
      <c r="E44" s="85">
        <v>94</v>
      </c>
      <c r="F44" s="86">
        <v>93</v>
      </c>
      <c r="G44" s="85">
        <v>93</v>
      </c>
      <c r="H44" s="85">
        <v>93</v>
      </c>
      <c r="I44" s="80">
        <f t="shared" si="0"/>
        <v>451</v>
      </c>
      <c r="J44" s="80">
        <f t="shared" si="1"/>
        <v>90.2</v>
      </c>
      <c r="K44" t="s">
        <v>149</v>
      </c>
    </row>
    <row r="45" spans="1:11" ht="15.75" thickBot="1" x14ac:dyDescent="0.3">
      <c r="A45">
        <v>43</v>
      </c>
      <c r="B45" s="79">
        <v>16137250</v>
      </c>
      <c r="C45" s="77" t="s">
        <v>112</v>
      </c>
      <c r="D45" s="84">
        <v>39</v>
      </c>
      <c r="E45" s="85">
        <v>44</v>
      </c>
      <c r="F45" s="86">
        <v>58</v>
      </c>
      <c r="G45" s="85">
        <v>60</v>
      </c>
      <c r="H45" s="85">
        <v>71</v>
      </c>
      <c r="I45" s="80">
        <f t="shared" si="0"/>
        <v>272</v>
      </c>
      <c r="J45" s="80">
        <f t="shared" si="1"/>
        <v>54.4</v>
      </c>
    </row>
    <row r="46" spans="1:11" ht="15.75" thickBot="1" x14ac:dyDescent="0.3">
      <c r="A46">
        <v>44</v>
      </c>
      <c r="B46" s="79">
        <v>16137251</v>
      </c>
      <c r="C46" s="77" t="s">
        <v>113</v>
      </c>
      <c r="D46" s="84">
        <v>46</v>
      </c>
      <c r="E46" s="85">
        <v>36</v>
      </c>
      <c r="F46" s="86">
        <v>38</v>
      </c>
      <c r="G46" s="85">
        <v>41</v>
      </c>
      <c r="H46" s="85">
        <v>62</v>
      </c>
      <c r="I46" s="80">
        <f t="shared" si="0"/>
        <v>223</v>
      </c>
      <c r="J46" s="80">
        <f>I46/5</f>
        <v>44.6</v>
      </c>
    </row>
    <row r="47" spans="1:11" ht="15.75" thickBot="1" x14ac:dyDescent="0.3">
      <c r="A47">
        <v>45</v>
      </c>
      <c r="B47" s="79">
        <v>16137252</v>
      </c>
      <c r="C47" s="77" t="s">
        <v>114</v>
      </c>
      <c r="D47" s="84">
        <v>43</v>
      </c>
      <c r="E47" s="85">
        <v>56</v>
      </c>
      <c r="F47" s="86">
        <v>53</v>
      </c>
      <c r="G47" s="85">
        <v>69</v>
      </c>
      <c r="H47" s="85">
        <v>73</v>
      </c>
      <c r="I47" s="80">
        <f t="shared" si="0"/>
        <v>294</v>
      </c>
      <c r="J47" s="80">
        <f t="shared" si="1"/>
        <v>58.8</v>
      </c>
    </row>
    <row r="48" spans="1:11" ht="15.75" thickBot="1" x14ac:dyDescent="0.3">
      <c r="A48">
        <v>46</v>
      </c>
      <c r="B48" s="79">
        <v>16137253</v>
      </c>
      <c r="C48" s="77" t="s">
        <v>115</v>
      </c>
      <c r="D48" s="84">
        <v>60</v>
      </c>
      <c r="E48" s="85">
        <v>80</v>
      </c>
      <c r="F48" s="86">
        <v>66</v>
      </c>
      <c r="G48" s="85">
        <v>87</v>
      </c>
      <c r="H48" s="85">
        <v>74</v>
      </c>
      <c r="I48" s="80">
        <f t="shared" si="0"/>
        <v>367</v>
      </c>
      <c r="J48" s="80">
        <f t="shared" si="1"/>
        <v>73.400000000000006</v>
      </c>
    </row>
    <row r="49" spans="1:11" ht="15.75" thickBot="1" x14ac:dyDescent="0.3">
      <c r="A49">
        <v>47</v>
      </c>
      <c r="B49" s="79">
        <v>16137254</v>
      </c>
      <c r="C49" s="77" t="s">
        <v>116</v>
      </c>
      <c r="D49" s="84">
        <v>34</v>
      </c>
      <c r="E49" s="85">
        <v>33</v>
      </c>
      <c r="F49" s="86">
        <v>25</v>
      </c>
      <c r="G49" s="85">
        <v>48</v>
      </c>
      <c r="H49" s="85">
        <v>47</v>
      </c>
      <c r="I49" s="80">
        <f t="shared" si="0"/>
        <v>187</v>
      </c>
      <c r="J49" s="80">
        <f t="shared" si="1"/>
        <v>37.4</v>
      </c>
      <c r="K49" t="s">
        <v>40</v>
      </c>
    </row>
    <row r="50" spans="1:11" ht="15.75" thickBot="1" x14ac:dyDescent="0.3">
      <c r="A50">
        <v>48</v>
      </c>
      <c r="B50" s="79">
        <v>16137255</v>
      </c>
      <c r="C50" s="77" t="s">
        <v>117</v>
      </c>
      <c r="D50" s="84">
        <v>47</v>
      </c>
      <c r="E50" s="85">
        <v>44</v>
      </c>
      <c r="F50" s="86">
        <v>34</v>
      </c>
      <c r="G50" s="85">
        <v>59</v>
      </c>
      <c r="H50" s="85">
        <v>41</v>
      </c>
      <c r="I50" s="80">
        <f t="shared" si="0"/>
        <v>225</v>
      </c>
      <c r="J50" s="80">
        <f t="shared" si="1"/>
        <v>45</v>
      </c>
    </row>
    <row r="51" spans="1:11" ht="15.75" thickBot="1" x14ac:dyDescent="0.3">
      <c r="A51">
        <v>49</v>
      </c>
      <c r="B51" s="79">
        <v>16137256</v>
      </c>
      <c r="C51" s="77" t="s">
        <v>118</v>
      </c>
      <c r="D51" s="84">
        <v>38</v>
      </c>
      <c r="E51" s="85">
        <v>42</v>
      </c>
      <c r="F51" s="86">
        <v>53</v>
      </c>
      <c r="G51" s="85">
        <v>62</v>
      </c>
      <c r="H51" s="85">
        <v>63</v>
      </c>
      <c r="I51" s="80">
        <f t="shared" si="0"/>
        <v>258</v>
      </c>
      <c r="J51" s="80">
        <f>I51/5</f>
        <v>51.6</v>
      </c>
    </row>
    <row r="52" spans="1:11" ht="15.75" thickBot="1" x14ac:dyDescent="0.3">
      <c r="A52">
        <v>50</v>
      </c>
      <c r="B52" s="79">
        <v>16137257</v>
      </c>
      <c r="C52" s="77" t="s">
        <v>119</v>
      </c>
      <c r="D52" s="84">
        <v>55</v>
      </c>
      <c r="E52" s="85">
        <v>51</v>
      </c>
      <c r="F52" s="86">
        <v>45</v>
      </c>
      <c r="G52" s="85">
        <v>54</v>
      </c>
      <c r="H52" s="85">
        <v>51</v>
      </c>
      <c r="I52" s="80">
        <f t="shared" si="0"/>
        <v>256</v>
      </c>
      <c r="J52" s="80">
        <f t="shared" si="1"/>
        <v>51.2</v>
      </c>
    </row>
    <row r="53" spans="1:11" ht="15.75" thickBot="1" x14ac:dyDescent="0.3">
      <c r="A53">
        <v>51</v>
      </c>
      <c r="B53" s="79">
        <v>16137258</v>
      </c>
      <c r="C53" s="77" t="s">
        <v>120</v>
      </c>
      <c r="D53" s="84">
        <v>33</v>
      </c>
      <c r="E53" s="85">
        <v>42</v>
      </c>
      <c r="F53" s="86">
        <v>39</v>
      </c>
      <c r="G53" s="85">
        <v>49</v>
      </c>
      <c r="H53" s="85">
        <v>56</v>
      </c>
      <c r="I53" s="80">
        <f t="shared" si="0"/>
        <v>219</v>
      </c>
      <c r="J53" s="80">
        <f t="shared" si="1"/>
        <v>43.8</v>
      </c>
    </row>
    <row r="54" spans="1:11" ht="15.75" thickBot="1" x14ac:dyDescent="0.3">
      <c r="A54">
        <v>52</v>
      </c>
      <c r="B54" s="79">
        <v>16137259</v>
      </c>
      <c r="C54" s="77" t="s">
        <v>121</v>
      </c>
      <c r="D54" s="84">
        <v>94</v>
      </c>
      <c r="E54" s="85">
        <v>97</v>
      </c>
      <c r="F54" s="86">
        <v>93</v>
      </c>
      <c r="G54" s="85">
        <v>87</v>
      </c>
      <c r="H54" s="85">
        <v>93</v>
      </c>
      <c r="I54" s="80">
        <f t="shared" si="0"/>
        <v>464</v>
      </c>
      <c r="J54" s="80">
        <f t="shared" si="1"/>
        <v>92.8</v>
      </c>
      <c r="K54" t="s">
        <v>148</v>
      </c>
    </row>
    <row r="55" spans="1:11" ht="15.75" thickBot="1" x14ac:dyDescent="0.3">
      <c r="A55">
        <v>53</v>
      </c>
      <c r="B55" s="79">
        <v>16137260</v>
      </c>
      <c r="C55" s="77" t="s">
        <v>122</v>
      </c>
      <c r="D55" s="84">
        <v>57</v>
      </c>
      <c r="E55" s="85">
        <v>56</v>
      </c>
      <c r="F55" s="86">
        <v>66</v>
      </c>
      <c r="G55" s="85">
        <v>67</v>
      </c>
      <c r="H55" s="85">
        <v>78</v>
      </c>
      <c r="I55" s="80">
        <f t="shared" si="0"/>
        <v>324</v>
      </c>
      <c r="J55" s="80">
        <f t="shared" si="1"/>
        <v>64.8</v>
      </c>
    </row>
    <row r="56" spans="1:11" ht="15.75" thickBot="1" x14ac:dyDescent="0.3">
      <c r="A56">
        <v>54</v>
      </c>
      <c r="B56" s="79">
        <v>16137261</v>
      </c>
      <c r="C56" s="77" t="s">
        <v>123</v>
      </c>
      <c r="D56" s="84">
        <v>46</v>
      </c>
      <c r="E56" s="85">
        <v>61</v>
      </c>
      <c r="F56" s="86">
        <v>69</v>
      </c>
      <c r="G56" s="85">
        <v>76</v>
      </c>
      <c r="H56" s="85">
        <v>78</v>
      </c>
      <c r="I56" s="80">
        <f t="shared" si="0"/>
        <v>330</v>
      </c>
      <c r="J56" s="80">
        <f t="shared" si="1"/>
        <v>66</v>
      </c>
    </row>
    <row r="57" spans="1:11" ht="15.75" thickBot="1" x14ac:dyDescent="0.3">
      <c r="A57">
        <v>55</v>
      </c>
      <c r="B57" s="79">
        <v>16137262</v>
      </c>
      <c r="C57" s="77" t="s">
        <v>124</v>
      </c>
      <c r="D57" s="84">
        <v>43</v>
      </c>
      <c r="E57" s="85">
        <v>39</v>
      </c>
      <c r="F57" s="86">
        <v>34</v>
      </c>
      <c r="G57" s="85">
        <v>48</v>
      </c>
      <c r="H57" s="85">
        <v>42</v>
      </c>
      <c r="I57" s="80">
        <f t="shared" si="0"/>
        <v>206</v>
      </c>
      <c r="J57" s="80">
        <f t="shared" si="1"/>
        <v>41.2</v>
      </c>
    </row>
    <row r="58" spans="1:11" ht="15.75" thickBot="1" x14ac:dyDescent="0.3">
      <c r="A58">
        <v>56</v>
      </c>
      <c r="B58" s="79">
        <v>16137263</v>
      </c>
      <c r="C58" s="77" t="s">
        <v>125</v>
      </c>
      <c r="D58" s="84">
        <v>64</v>
      </c>
      <c r="E58" s="85">
        <v>48</v>
      </c>
      <c r="F58" s="86">
        <v>48</v>
      </c>
      <c r="G58" s="85">
        <v>70</v>
      </c>
      <c r="H58" s="85">
        <v>69</v>
      </c>
      <c r="I58" s="80">
        <f t="shared" si="0"/>
        <v>299</v>
      </c>
      <c r="J58" s="80">
        <f t="shared" si="1"/>
        <v>59.8</v>
      </c>
    </row>
    <row r="59" spans="1:11" ht="15.75" thickBot="1" x14ac:dyDescent="0.3">
      <c r="A59">
        <v>57</v>
      </c>
      <c r="B59" s="79">
        <v>16137264</v>
      </c>
      <c r="C59" s="77" t="s">
        <v>126</v>
      </c>
      <c r="D59" s="84">
        <v>72</v>
      </c>
      <c r="E59" s="85">
        <v>86</v>
      </c>
      <c r="F59" s="86">
        <v>84</v>
      </c>
      <c r="G59" s="85">
        <v>83</v>
      </c>
      <c r="H59" s="85">
        <v>76</v>
      </c>
      <c r="I59" s="80">
        <f t="shared" si="0"/>
        <v>401</v>
      </c>
      <c r="J59" s="80">
        <f t="shared" si="1"/>
        <v>80.2</v>
      </c>
    </row>
    <row r="60" spans="1:11" ht="15.75" thickBot="1" x14ac:dyDescent="0.3">
      <c r="A60">
        <v>58</v>
      </c>
      <c r="B60" s="79">
        <v>16137265</v>
      </c>
      <c r="C60" s="77" t="s">
        <v>127</v>
      </c>
      <c r="D60" s="84">
        <v>57</v>
      </c>
      <c r="E60" s="85">
        <v>51</v>
      </c>
      <c r="F60" s="86">
        <v>41</v>
      </c>
      <c r="G60" s="85">
        <v>53</v>
      </c>
      <c r="H60" s="85">
        <v>48</v>
      </c>
      <c r="I60" s="80">
        <f t="shared" si="0"/>
        <v>250</v>
      </c>
      <c r="J60" s="80">
        <f t="shared" si="1"/>
        <v>50</v>
      </c>
    </row>
    <row r="61" spans="1:11" ht="15.75" thickBot="1" x14ac:dyDescent="0.3">
      <c r="A61">
        <v>59</v>
      </c>
      <c r="B61" s="79">
        <v>16137266</v>
      </c>
      <c r="C61" s="77" t="s">
        <v>128</v>
      </c>
      <c r="D61" s="84">
        <v>33</v>
      </c>
      <c r="E61" s="85">
        <v>37</v>
      </c>
      <c r="F61" s="86">
        <v>36</v>
      </c>
      <c r="G61" s="85">
        <v>47</v>
      </c>
      <c r="H61" s="85">
        <v>40</v>
      </c>
      <c r="I61" s="80">
        <f t="shared" si="0"/>
        <v>193</v>
      </c>
      <c r="J61" s="80">
        <f>I61/5</f>
        <v>38.6</v>
      </c>
    </row>
    <row r="62" spans="1:11" ht="15.75" thickBot="1" x14ac:dyDescent="0.3">
      <c r="A62">
        <v>60</v>
      </c>
      <c r="B62" s="79">
        <v>16137267</v>
      </c>
      <c r="C62" s="77" t="s">
        <v>129</v>
      </c>
      <c r="D62" s="84">
        <v>69</v>
      </c>
      <c r="E62" s="85">
        <v>78</v>
      </c>
      <c r="F62" s="86">
        <v>61</v>
      </c>
      <c r="G62" s="85">
        <v>62</v>
      </c>
      <c r="H62" s="85">
        <v>77</v>
      </c>
      <c r="I62" s="80">
        <f t="shared" si="0"/>
        <v>347</v>
      </c>
      <c r="J62" s="80">
        <f t="shared" si="1"/>
        <v>69.400000000000006</v>
      </c>
    </row>
    <row r="63" spans="1:11" ht="15.75" thickBot="1" x14ac:dyDescent="0.3">
      <c r="A63">
        <v>61</v>
      </c>
      <c r="B63" s="79">
        <v>16137268</v>
      </c>
      <c r="C63" s="77" t="s">
        <v>130</v>
      </c>
      <c r="D63" s="84">
        <v>82</v>
      </c>
      <c r="E63" s="85">
        <v>83</v>
      </c>
      <c r="F63" s="86">
        <v>68</v>
      </c>
      <c r="G63" s="85">
        <v>72</v>
      </c>
      <c r="H63" s="85">
        <v>88</v>
      </c>
      <c r="I63" s="80">
        <f t="shared" si="0"/>
        <v>393</v>
      </c>
      <c r="J63" s="80">
        <f t="shared" si="1"/>
        <v>78.599999999999994</v>
      </c>
    </row>
    <row r="64" spans="1:11" ht="15.75" thickBot="1" x14ac:dyDescent="0.3">
      <c r="A64">
        <v>62</v>
      </c>
      <c r="B64" s="79">
        <v>16137269</v>
      </c>
      <c r="C64" s="77" t="s">
        <v>131</v>
      </c>
      <c r="D64" s="84">
        <v>26</v>
      </c>
      <c r="E64" s="85">
        <v>33</v>
      </c>
      <c r="F64" s="86">
        <v>33</v>
      </c>
      <c r="G64" s="85">
        <v>42</v>
      </c>
      <c r="H64" s="85">
        <v>45</v>
      </c>
      <c r="I64" s="80">
        <f t="shared" si="0"/>
        <v>179</v>
      </c>
      <c r="J64" s="80">
        <f>I64/5</f>
        <v>35.799999999999997</v>
      </c>
      <c r="K64" t="s">
        <v>40</v>
      </c>
    </row>
    <row r="65" spans="1:11" ht="15.75" thickBot="1" x14ac:dyDescent="0.3">
      <c r="A65">
        <v>63</v>
      </c>
      <c r="B65" s="79">
        <v>16137270</v>
      </c>
      <c r="C65" s="77" t="s">
        <v>132</v>
      </c>
      <c r="D65" s="84">
        <v>33</v>
      </c>
      <c r="E65" s="85">
        <v>36</v>
      </c>
      <c r="F65" s="86">
        <v>38</v>
      </c>
      <c r="G65" s="85">
        <v>51</v>
      </c>
      <c r="H65" s="85">
        <v>62</v>
      </c>
      <c r="I65" s="80">
        <f t="shared" si="0"/>
        <v>220</v>
      </c>
      <c r="J65" s="80">
        <f t="shared" si="1"/>
        <v>44</v>
      </c>
    </row>
    <row r="66" spans="1:11" ht="15.75" thickBot="1" x14ac:dyDescent="0.3">
      <c r="A66">
        <v>64</v>
      </c>
      <c r="B66" s="79">
        <v>16137271</v>
      </c>
      <c r="C66" s="77" t="s">
        <v>133</v>
      </c>
      <c r="D66" s="84">
        <v>33</v>
      </c>
      <c r="E66" s="85">
        <v>35</v>
      </c>
      <c r="F66" s="86">
        <v>36</v>
      </c>
      <c r="G66" s="85">
        <v>50</v>
      </c>
      <c r="H66" s="85">
        <v>34</v>
      </c>
      <c r="I66" s="80">
        <f t="shared" si="0"/>
        <v>188</v>
      </c>
      <c r="J66" s="80">
        <f t="shared" si="1"/>
        <v>37.6</v>
      </c>
    </row>
    <row r="67" spans="1:11" ht="15.75" thickBot="1" x14ac:dyDescent="0.3">
      <c r="A67">
        <v>65</v>
      </c>
      <c r="B67" s="79">
        <v>16137272</v>
      </c>
      <c r="C67" s="77" t="s">
        <v>134</v>
      </c>
      <c r="D67" s="84">
        <v>43</v>
      </c>
      <c r="E67" s="85">
        <v>53</v>
      </c>
      <c r="F67" s="86">
        <v>73</v>
      </c>
      <c r="G67" s="85">
        <v>81</v>
      </c>
      <c r="H67" s="85">
        <v>83</v>
      </c>
      <c r="I67" s="80">
        <f t="shared" si="0"/>
        <v>333</v>
      </c>
      <c r="J67" s="80">
        <f t="shared" si="1"/>
        <v>66.599999999999994</v>
      </c>
    </row>
    <row r="68" spans="1:11" ht="15.75" thickBot="1" x14ac:dyDescent="0.3">
      <c r="A68">
        <v>66</v>
      </c>
      <c r="B68" s="79">
        <v>16137273</v>
      </c>
      <c r="C68" s="77" t="s">
        <v>135</v>
      </c>
      <c r="D68" s="84">
        <v>61</v>
      </c>
      <c r="E68" s="85">
        <v>43</v>
      </c>
      <c r="F68" s="86">
        <v>42</v>
      </c>
      <c r="G68" s="85">
        <v>54</v>
      </c>
      <c r="H68" s="85">
        <v>50</v>
      </c>
      <c r="I68" s="80">
        <f t="shared" ref="I68:I79" si="2">SUM(D68:H68)</f>
        <v>250</v>
      </c>
      <c r="J68" s="80">
        <f t="shared" ref="J68:J76" si="3">I68/5</f>
        <v>50</v>
      </c>
    </row>
    <row r="69" spans="1:11" ht="15.75" thickBot="1" x14ac:dyDescent="0.3">
      <c r="A69">
        <v>67</v>
      </c>
      <c r="B69" s="79">
        <v>16137274</v>
      </c>
      <c r="C69" s="77" t="s">
        <v>136</v>
      </c>
      <c r="D69" s="84">
        <v>73</v>
      </c>
      <c r="E69" s="85">
        <v>73</v>
      </c>
      <c r="F69" s="86">
        <v>78</v>
      </c>
      <c r="G69" s="85">
        <v>76</v>
      </c>
      <c r="H69" s="85">
        <v>92</v>
      </c>
      <c r="I69" s="80">
        <f t="shared" si="2"/>
        <v>392</v>
      </c>
      <c r="J69" s="80">
        <f t="shared" si="3"/>
        <v>78.400000000000006</v>
      </c>
    </row>
    <row r="70" spans="1:11" ht="15.75" thickBot="1" x14ac:dyDescent="0.3">
      <c r="A70">
        <v>68</v>
      </c>
      <c r="B70" s="79">
        <v>16137275</v>
      </c>
      <c r="C70" s="77" t="s">
        <v>137</v>
      </c>
      <c r="D70" s="84">
        <v>27</v>
      </c>
      <c r="E70" s="85">
        <v>33</v>
      </c>
      <c r="F70" s="86">
        <v>41</v>
      </c>
      <c r="G70" s="85">
        <v>44</v>
      </c>
      <c r="H70" s="85">
        <v>47</v>
      </c>
      <c r="I70" s="80">
        <f t="shared" si="2"/>
        <v>192</v>
      </c>
      <c r="J70" s="80">
        <f t="shared" si="3"/>
        <v>38.4</v>
      </c>
      <c r="K70" t="s">
        <v>40</v>
      </c>
    </row>
    <row r="71" spans="1:11" ht="15.75" thickBot="1" x14ac:dyDescent="0.3">
      <c r="A71">
        <v>69</v>
      </c>
      <c r="B71" s="79">
        <v>16137276</v>
      </c>
      <c r="C71" s="77" t="s">
        <v>138</v>
      </c>
      <c r="D71" s="84">
        <v>69</v>
      </c>
      <c r="E71" s="85">
        <v>83</v>
      </c>
      <c r="F71" s="86">
        <v>79</v>
      </c>
      <c r="G71" s="85">
        <v>80</v>
      </c>
      <c r="H71" s="85">
        <v>80</v>
      </c>
      <c r="I71" s="80">
        <f t="shared" si="2"/>
        <v>391</v>
      </c>
      <c r="J71" s="80">
        <f t="shared" si="3"/>
        <v>78.2</v>
      </c>
    </row>
    <row r="72" spans="1:11" ht="15.75" thickBot="1" x14ac:dyDescent="0.3">
      <c r="A72">
        <v>70</v>
      </c>
      <c r="B72" s="79">
        <v>16137277</v>
      </c>
      <c r="C72" s="77" t="s">
        <v>139</v>
      </c>
      <c r="D72" s="84">
        <v>42</v>
      </c>
      <c r="E72" s="85">
        <v>35</v>
      </c>
      <c r="F72" s="86">
        <v>49</v>
      </c>
      <c r="G72" s="85">
        <v>48</v>
      </c>
      <c r="H72" s="85">
        <v>53</v>
      </c>
      <c r="I72" s="80">
        <f t="shared" si="2"/>
        <v>227</v>
      </c>
      <c r="J72" s="80">
        <f t="shared" si="3"/>
        <v>45.4</v>
      </c>
    </row>
    <row r="73" spans="1:11" ht="15.75" thickBot="1" x14ac:dyDescent="0.3">
      <c r="A73">
        <v>71</v>
      </c>
      <c r="B73" s="79">
        <v>16137278</v>
      </c>
      <c r="C73" s="77" t="s">
        <v>140</v>
      </c>
      <c r="D73" s="84">
        <v>51</v>
      </c>
      <c r="E73" s="85">
        <v>62</v>
      </c>
      <c r="F73" s="86">
        <v>74</v>
      </c>
      <c r="G73" s="85">
        <v>64</v>
      </c>
      <c r="H73" s="85">
        <v>84</v>
      </c>
      <c r="I73" s="80">
        <f t="shared" si="2"/>
        <v>335</v>
      </c>
      <c r="J73" s="80">
        <f t="shared" si="3"/>
        <v>67</v>
      </c>
    </row>
    <row r="74" spans="1:11" ht="15.75" thickBot="1" x14ac:dyDescent="0.3">
      <c r="A74">
        <v>72</v>
      </c>
      <c r="B74" s="79">
        <v>16137279</v>
      </c>
      <c r="C74" s="77" t="s">
        <v>141</v>
      </c>
      <c r="D74" s="84">
        <v>33</v>
      </c>
      <c r="E74" s="85">
        <v>36</v>
      </c>
      <c r="F74" s="86">
        <v>40</v>
      </c>
      <c r="G74" s="85">
        <v>42</v>
      </c>
      <c r="H74" s="85">
        <v>38</v>
      </c>
      <c r="I74" s="80">
        <f t="shared" si="2"/>
        <v>189</v>
      </c>
      <c r="J74" s="80">
        <f>I74/5</f>
        <v>37.799999999999997</v>
      </c>
    </row>
    <row r="75" spans="1:11" ht="15.75" thickBot="1" x14ac:dyDescent="0.3">
      <c r="A75">
        <v>73</v>
      </c>
      <c r="B75" s="79">
        <v>16137280</v>
      </c>
      <c r="C75" s="77" t="s">
        <v>142</v>
      </c>
      <c r="D75" s="84">
        <v>84</v>
      </c>
      <c r="E75" s="85">
        <v>79</v>
      </c>
      <c r="F75" s="86">
        <v>75</v>
      </c>
      <c r="G75" s="85">
        <v>81</v>
      </c>
      <c r="H75" s="85">
        <v>88</v>
      </c>
      <c r="I75" s="80">
        <f t="shared" si="2"/>
        <v>407</v>
      </c>
      <c r="J75" s="80">
        <f t="shared" si="3"/>
        <v>81.400000000000006</v>
      </c>
    </row>
    <row r="76" spans="1:11" ht="15.75" thickBot="1" x14ac:dyDescent="0.3">
      <c r="A76">
        <v>74</v>
      </c>
      <c r="B76" s="79">
        <v>16137281</v>
      </c>
      <c r="C76" s="77" t="s">
        <v>143</v>
      </c>
      <c r="D76" s="84">
        <v>64</v>
      </c>
      <c r="E76" s="85">
        <v>84</v>
      </c>
      <c r="F76" s="86">
        <v>87</v>
      </c>
      <c r="G76" s="85">
        <v>89</v>
      </c>
      <c r="H76" s="85">
        <v>80</v>
      </c>
      <c r="I76" s="80">
        <f t="shared" si="2"/>
        <v>404</v>
      </c>
      <c r="J76" s="80">
        <f t="shared" si="3"/>
        <v>80.8</v>
      </c>
    </row>
    <row r="77" spans="1:11" ht="15.75" thickBot="1" x14ac:dyDescent="0.3">
      <c r="A77">
        <v>75</v>
      </c>
      <c r="B77" s="79">
        <v>16137282</v>
      </c>
      <c r="C77" s="77" t="s">
        <v>146</v>
      </c>
      <c r="D77" s="84">
        <v>81</v>
      </c>
      <c r="E77" s="85">
        <v>92</v>
      </c>
      <c r="F77" s="86">
        <v>91</v>
      </c>
      <c r="G77" s="85">
        <v>87</v>
      </c>
      <c r="H77" s="85">
        <v>93</v>
      </c>
      <c r="I77" s="80">
        <f t="shared" si="2"/>
        <v>444</v>
      </c>
      <c r="J77" s="80">
        <f>I77/5</f>
        <v>88.8</v>
      </c>
    </row>
    <row r="78" spans="1:11" ht="15.75" thickBot="1" x14ac:dyDescent="0.3">
      <c r="A78">
        <v>76</v>
      </c>
      <c r="B78" s="79">
        <v>16137283</v>
      </c>
      <c r="C78" s="77" t="s">
        <v>144</v>
      </c>
      <c r="D78" s="84">
        <v>56</v>
      </c>
      <c r="E78" s="85">
        <v>49</v>
      </c>
      <c r="F78" s="86">
        <v>60</v>
      </c>
      <c r="G78" s="85">
        <v>68</v>
      </c>
      <c r="H78" s="85">
        <v>75</v>
      </c>
      <c r="I78" s="80">
        <f t="shared" si="2"/>
        <v>308</v>
      </c>
      <c r="J78" s="80">
        <f t="shared" ref="J78:J79" si="4">I78/5</f>
        <v>61.6</v>
      </c>
    </row>
    <row r="79" spans="1:11" ht="15.75" thickBot="1" x14ac:dyDescent="0.3">
      <c r="A79">
        <v>77</v>
      </c>
      <c r="B79" s="79">
        <v>16137284</v>
      </c>
      <c r="C79" s="77" t="s">
        <v>145</v>
      </c>
      <c r="D79" s="84">
        <v>86</v>
      </c>
      <c r="E79" s="85">
        <v>97</v>
      </c>
      <c r="F79" s="86">
        <v>97</v>
      </c>
      <c r="G79" s="85">
        <v>88</v>
      </c>
      <c r="H79" s="85">
        <v>96</v>
      </c>
      <c r="I79" s="80">
        <f t="shared" si="2"/>
        <v>464</v>
      </c>
      <c r="J79" s="80">
        <f t="shared" si="4"/>
        <v>92.8</v>
      </c>
      <c r="K79" t="s">
        <v>148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"/>
  <sheetViews>
    <sheetView workbookViewId="0">
      <selection activeCell="K15" sqref="K15"/>
    </sheetView>
  </sheetViews>
  <sheetFormatPr defaultRowHeight="15" x14ac:dyDescent="0.25"/>
  <cols>
    <col min="2" max="2" width="20.140625" customWidth="1"/>
    <col min="3" max="3" width="28.85546875" customWidth="1"/>
    <col min="5" max="5" width="10.28515625" customWidth="1"/>
    <col min="6" max="6" width="10.42578125" customWidth="1"/>
    <col min="7" max="8" width="10.5703125" customWidth="1"/>
  </cols>
  <sheetData>
    <row r="2" spans="1:14" x14ac:dyDescent="0.25">
      <c r="C2" t="s">
        <v>155</v>
      </c>
      <c r="E2" t="s">
        <v>152</v>
      </c>
    </row>
    <row r="3" spans="1:14" ht="15.75" thickBot="1" x14ac:dyDescent="0.3">
      <c r="A3" t="s">
        <v>63</v>
      </c>
      <c r="B3" t="s">
        <v>64</v>
      </c>
      <c r="C3" t="s">
        <v>65</v>
      </c>
      <c r="D3" t="s">
        <v>156</v>
      </c>
      <c r="E3" t="s">
        <v>157</v>
      </c>
      <c r="F3" t="s">
        <v>161</v>
      </c>
      <c r="G3" t="s">
        <v>158</v>
      </c>
      <c r="H3" t="s">
        <v>159</v>
      </c>
      <c r="I3" t="s">
        <v>160</v>
      </c>
      <c r="J3" t="s">
        <v>162</v>
      </c>
      <c r="K3" t="s">
        <v>163</v>
      </c>
      <c r="L3" t="s">
        <v>154</v>
      </c>
      <c r="N3" t="s">
        <v>164</v>
      </c>
    </row>
    <row r="4" spans="1:14" ht="15.75" thickBot="1" x14ac:dyDescent="0.3">
      <c r="A4" s="87">
        <v>1</v>
      </c>
      <c r="B4" s="88">
        <v>16626713</v>
      </c>
      <c r="C4" s="76" t="s">
        <v>165</v>
      </c>
      <c r="D4">
        <v>77</v>
      </c>
      <c r="F4">
        <v>73</v>
      </c>
      <c r="G4">
        <v>64</v>
      </c>
      <c r="H4">
        <v>77</v>
      </c>
      <c r="I4">
        <v>65</v>
      </c>
      <c r="K4">
        <f>SUM(D4:J4)</f>
        <v>356</v>
      </c>
      <c r="L4">
        <f>K4/5</f>
        <v>71.2</v>
      </c>
      <c r="N4">
        <v>80</v>
      </c>
    </row>
    <row r="5" spans="1:14" ht="15.75" thickBot="1" x14ac:dyDescent="0.3">
      <c r="A5" s="89">
        <v>2</v>
      </c>
      <c r="B5" s="90">
        <v>16626714</v>
      </c>
      <c r="C5" s="77" t="s">
        <v>166</v>
      </c>
      <c r="D5">
        <v>87</v>
      </c>
      <c r="F5">
        <v>46</v>
      </c>
      <c r="G5">
        <v>55</v>
      </c>
      <c r="H5">
        <v>59</v>
      </c>
      <c r="I5">
        <v>52</v>
      </c>
      <c r="K5">
        <f t="shared" ref="K5:K30" si="0">SUM(D5:J5)</f>
        <v>299</v>
      </c>
      <c r="L5">
        <f t="shared" ref="L5:L30" si="1">K5/5</f>
        <v>59.8</v>
      </c>
      <c r="N5">
        <v>84</v>
      </c>
    </row>
    <row r="6" spans="1:14" ht="15.75" thickBot="1" x14ac:dyDescent="0.3">
      <c r="A6" s="89">
        <v>3</v>
      </c>
      <c r="B6" s="90">
        <v>16626715</v>
      </c>
      <c r="C6" s="77" t="s">
        <v>167</v>
      </c>
      <c r="D6">
        <v>82</v>
      </c>
      <c r="F6">
        <v>75</v>
      </c>
      <c r="G6">
        <v>72</v>
      </c>
      <c r="H6">
        <v>85</v>
      </c>
      <c r="J6">
        <v>76</v>
      </c>
      <c r="K6">
        <f t="shared" si="0"/>
        <v>390</v>
      </c>
      <c r="L6">
        <f t="shared" si="1"/>
        <v>78</v>
      </c>
      <c r="N6">
        <v>81</v>
      </c>
    </row>
    <row r="7" spans="1:14" ht="15.75" thickBot="1" x14ac:dyDescent="0.3">
      <c r="A7" s="89">
        <v>4</v>
      </c>
      <c r="B7" s="90">
        <v>16626716</v>
      </c>
      <c r="C7" s="77" t="s">
        <v>168</v>
      </c>
      <c r="D7">
        <v>84</v>
      </c>
      <c r="E7">
        <v>85</v>
      </c>
      <c r="G7">
        <v>51</v>
      </c>
      <c r="H7">
        <v>70</v>
      </c>
      <c r="I7">
        <v>65</v>
      </c>
      <c r="K7">
        <f t="shared" si="0"/>
        <v>355</v>
      </c>
      <c r="L7">
        <f t="shared" si="1"/>
        <v>71</v>
      </c>
      <c r="N7">
        <v>80</v>
      </c>
    </row>
    <row r="8" spans="1:14" ht="15.75" thickBot="1" x14ac:dyDescent="0.3">
      <c r="A8" s="89">
        <v>5</v>
      </c>
      <c r="B8" s="90">
        <v>16626717</v>
      </c>
      <c r="C8" s="77" t="s">
        <v>169</v>
      </c>
      <c r="D8">
        <v>91</v>
      </c>
      <c r="F8">
        <v>85</v>
      </c>
      <c r="G8">
        <v>79</v>
      </c>
      <c r="H8">
        <v>84</v>
      </c>
      <c r="I8">
        <v>74</v>
      </c>
      <c r="K8">
        <f t="shared" si="0"/>
        <v>413</v>
      </c>
      <c r="L8">
        <f t="shared" si="1"/>
        <v>82.6</v>
      </c>
      <c r="M8" t="s">
        <v>148</v>
      </c>
      <c r="N8">
        <v>89</v>
      </c>
    </row>
    <row r="9" spans="1:14" ht="15.75" thickBot="1" x14ac:dyDescent="0.3">
      <c r="A9" s="89">
        <v>6</v>
      </c>
      <c r="B9" s="90">
        <v>16626718</v>
      </c>
      <c r="C9" s="77" t="s">
        <v>170</v>
      </c>
      <c r="D9">
        <v>83</v>
      </c>
      <c r="E9">
        <v>81</v>
      </c>
      <c r="G9">
        <v>57</v>
      </c>
      <c r="H9">
        <v>51</v>
      </c>
      <c r="I9">
        <v>57</v>
      </c>
      <c r="K9">
        <f t="shared" si="0"/>
        <v>329</v>
      </c>
      <c r="L9">
        <f t="shared" si="1"/>
        <v>65.8</v>
      </c>
      <c r="N9">
        <v>93</v>
      </c>
    </row>
    <row r="10" spans="1:14" ht="15.75" thickBot="1" x14ac:dyDescent="0.3">
      <c r="A10" s="89">
        <v>7</v>
      </c>
      <c r="B10" s="90">
        <v>16626719</v>
      </c>
      <c r="C10" s="77" t="s">
        <v>171</v>
      </c>
      <c r="D10">
        <v>66</v>
      </c>
      <c r="E10">
        <v>58</v>
      </c>
      <c r="G10">
        <v>51</v>
      </c>
      <c r="H10">
        <v>56</v>
      </c>
      <c r="I10">
        <v>64</v>
      </c>
      <c r="K10">
        <f t="shared" si="0"/>
        <v>295</v>
      </c>
      <c r="L10">
        <f t="shared" si="1"/>
        <v>59</v>
      </c>
      <c r="N10">
        <v>64</v>
      </c>
    </row>
    <row r="11" spans="1:14" ht="15.75" thickBot="1" x14ac:dyDescent="0.3">
      <c r="A11" s="89">
        <v>8</v>
      </c>
      <c r="B11" s="90">
        <v>16626720</v>
      </c>
      <c r="C11" s="77" t="s">
        <v>172</v>
      </c>
      <c r="D11">
        <v>86</v>
      </c>
      <c r="F11">
        <v>53</v>
      </c>
      <c r="G11">
        <v>61</v>
      </c>
      <c r="H11">
        <v>63</v>
      </c>
      <c r="I11">
        <v>70</v>
      </c>
      <c r="K11">
        <f t="shared" si="0"/>
        <v>333</v>
      </c>
      <c r="L11">
        <f t="shared" si="1"/>
        <v>66.599999999999994</v>
      </c>
      <c r="N11">
        <v>77</v>
      </c>
    </row>
    <row r="12" spans="1:14" ht="15.75" thickBot="1" x14ac:dyDescent="0.3">
      <c r="A12" s="89">
        <v>9</v>
      </c>
      <c r="B12" s="90">
        <v>16626721</v>
      </c>
      <c r="C12" s="77" t="s">
        <v>173</v>
      </c>
      <c r="D12">
        <v>86</v>
      </c>
      <c r="F12">
        <v>74</v>
      </c>
      <c r="G12">
        <v>66</v>
      </c>
      <c r="H12">
        <v>79</v>
      </c>
      <c r="I12">
        <v>79</v>
      </c>
      <c r="K12">
        <f t="shared" si="0"/>
        <v>384</v>
      </c>
      <c r="L12">
        <f t="shared" si="1"/>
        <v>76.8</v>
      </c>
      <c r="N12">
        <v>96</v>
      </c>
    </row>
    <row r="13" spans="1:14" ht="15.75" thickBot="1" x14ac:dyDescent="0.3">
      <c r="A13" s="89">
        <v>10</v>
      </c>
      <c r="B13" s="90">
        <v>16626722</v>
      </c>
      <c r="C13" s="77" t="s">
        <v>174</v>
      </c>
      <c r="D13">
        <v>63</v>
      </c>
      <c r="F13">
        <v>51</v>
      </c>
      <c r="G13">
        <v>50</v>
      </c>
      <c r="H13">
        <v>59</v>
      </c>
      <c r="I13">
        <v>67</v>
      </c>
      <c r="K13">
        <f t="shared" si="0"/>
        <v>290</v>
      </c>
      <c r="L13">
        <f t="shared" si="1"/>
        <v>58</v>
      </c>
      <c r="N13">
        <v>60</v>
      </c>
    </row>
    <row r="14" spans="1:14" ht="15.75" thickBot="1" x14ac:dyDescent="0.3">
      <c r="A14" s="89">
        <v>11</v>
      </c>
      <c r="B14" s="90">
        <v>16626723</v>
      </c>
      <c r="C14" s="77" t="s">
        <v>175</v>
      </c>
      <c r="D14">
        <v>77</v>
      </c>
      <c r="E14">
        <v>69</v>
      </c>
      <c r="G14">
        <v>61</v>
      </c>
      <c r="H14">
        <v>57</v>
      </c>
      <c r="I14">
        <v>73</v>
      </c>
      <c r="K14">
        <f t="shared" si="0"/>
        <v>337</v>
      </c>
      <c r="L14">
        <f t="shared" si="1"/>
        <v>67.400000000000006</v>
      </c>
      <c r="N14">
        <v>66</v>
      </c>
    </row>
    <row r="15" spans="1:14" ht="15.75" thickBot="1" x14ac:dyDescent="0.3">
      <c r="A15" s="89">
        <v>12</v>
      </c>
      <c r="B15" s="90">
        <v>16626724</v>
      </c>
      <c r="C15" s="77" t="s">
        <v>176</v>
      </c>
      <c r="D15">
        <v>87</v>
      </c>
      <c r="F15">
        <v>73</v>
      </c>
      <c r="G15">
        <v>76</v>
      </c>
      <c r="H15">
        <v>89</v>
      </c>
      <c r="I15">
        <v>85</v>
      </c>
      <c r="K15">
        <f t="shared" si="0"/>
        <v>410</v>
      </c>
      <c r="L15">
        <f t="shared" si="1"/>
        <v>82</v>
      </c>
      <c r="M15" t="s">
        <v>149</v>
      </c>
      <c r="N15">
        <v>89</v>
      </c>
    </row>
    <row r="16" spans="1:14" ht="15.75" thickBot="1" x14ac:dyDescent="0.3">
      <c r="A16" s="89">
        <v>13</v>
      </c>
      <c r="B16" s="90">
        <v>16626725</v>
      </c>
      <c r="C16" s="77" t="s">
        <v>177</v>
      </c>
      <c r="D16">
        <v>81</v>
      </c>
      <c r="E16">
        <v>81</v>
      </c>
      <c r="G16">
        <v>53</v>
      </c>
      <c r="H16">
        <v>65</v>
      </c>
      <c r="I16">
        <v>74</v>
      </c>
      <c r="K16">
        <f t="shared" si="0"/>
        <v>354</v>
      </c>
      <c r="L16">
        <f t="shared" si="1"/>
        <v>70.8</v>
      </c>
      <c r="N16">
        <v>8</v>
      </c>
    </row>
    <row r="17" spans="1:14" ht="15.75" thickBot="1" x14ac:dyDescent="0.3">
      <c r="A17" s="89">
        <v>14</v>
      </c>
      <c r="B17" s="90">
        <v>16626726</v>
      </c>
      <c r="C17" s="77" t="s">
        <v>178</v>
      </c>
      <c r="D17">
        <v>77</v>
      </c>
      <c r="F17">
        <v>53</v>
      </c>
      <c r="G17">
        <v>57</v>
      </c>
      <c r="H17">
        <v>62</v>
      </c>
      <c r="J17">
        <v>74</v>
      </c>
      <c r="K17">
        <f t="shared" si="0"/>
        <v>323</v>
      </c>
      <c r="L17">
        <f t="shared" si="1"/>
        <v>64.599999999999994</v>
      </c>
      <c r="N17">
        <v>71</v>
      </c>
    </row>
    <row r="18" spans="1:14" ht="15.75" thickBot="1" x14ac:dyDescent="0.3">
      <c r="A18" s="89">
        <v>15</v>
      </c>
      <c r="B18" s="90">
        <v>16626727</v>
      </c>
      <c r="C18" s="77" t="s">
        <v>179</v>
      </c>
      <c r="D18">
        <v>83</v>
      </c>
      <c r="F18">
        <v>62</v>
      </c>
      <c r="G18">
        <v>69</v>
      </c>
      <c r="H18">
        <v>71</v>
      </c>
      <c r="J18">
        <v>72</v>
      </c>
      <c r="K18">
        <f t="shared" si="0"/>
        <v>357</v>
      </c>
      <c r="L18">
        <f t="shared" si="1"/>
        <v>71.400000000000006</v>
      </c>
      <c r="N18">
        <v>84</v>
      </c>
    </row>
    <row r="19" spans="1:14" ht="15.75" thickBot="1" x14ac:dyDescent="0.3">
      <c r="A19" s="89">
        <v>16</v>
      </c>
      <c r="B19" s="90">
        <v>16626728</v>
      </c>
      <c r="C19" s="77" t="s">
        <v>180</v>
      </c>
      <c r="D19">
        <v>89</v>
      </c>
      <c r="F19">
        <v>60</v>
      </c>
      <c r="G19">
        <v>74</v>
      </c>
      <c r="H19">
        <v>88</v>
      </c>
      <c r="I19">
        <v>81</v>
      </c>
      <c r="K19">
        <f t="shared" si="0"/>
        <v>392</v>
      </c>
      <c r="L19">
        <f t="shared" si="1"/>
        <v>78.400000000000006</v>
      </c>
      <c r="M19" t="s">
        <v>150</v>
      </c>
      <c r="N19">
        <v>96</v>
      </c>
    </row>
    <row r="20" spans="1:14" ht="15.75" thickBot="1" x14ac:dyDescent="0.3">
      <c r="A20" s="89">
        <v>17</v>
      </c>
      <c r="B20" s="90">
        <v>16626729</v>
      </c>
      <c r="C20" s="77" t="s">
        <v>181</v>
      </c>
      <c r="D20">
        <v>87</v>
      </c>
      <c r="F20">
        <v>51</v>
      </c>
      <c r="G20">
        <v>74</v>
      </c>
      <c r="H20">
        <v>82</v>
      </c>
      <c r="I20">
        <v>85</v>
      </c>
      <c r="K20">
        <f t="shared" si="0"/>
        <v>379</v>
      </c>
      <c r="L20">
        <f t="shared" si="1"/>
        <v>75.8</v>
      </c>
      <c r="N20">
        <v>88</v>
      </c>
    </row>
    <row r="21" spans="1:14" ht="15.75" thickBot="1" x14ac:dyDescent="0.3">
      <c r="A21" s="89">
        <v>18</v>
      </c>
      <c r="B21" s="90">
        <v>16626730</v>
      </c>
      <c r="C21" s="77" t="s">
        <v>182</v>
      </c>
      <c r="D21">
        <v>82</v>
      </c>
      <c r="F21">
        <v>44</v>
      </c>
      <c r="G21">
        <v>50</v>
      </c>
      <c r="H21">
        <v>39</v>
      </c>
      <c r="I21">
        <v>51</v>
      </c>
      <c r="K21">
        <f t="shared" si="0"/>
        <v>266</v>
      </c>
      <c r="L21">
        <f t="shared" si="1"/>
        <v>53.2</v>
      </c>
      <c r="N21">
        <v>66</v>
      </c>
    </row>
    <row r="22" spans="1:14" ht="15.75" thickBot="1" x14ac:dyDescent="0.3">
      <c r="A22" s="89">
        <v>19</v>
      </c>
      <c r="B22" s="90">
        <v>16626731</v>
      </c>
      <c r="C22" s="77" t="s">
        <v>183</v>
      </c>
      <c r="D22">
        <v>87</v>
      </c>
      <c r="F22">
        <v>64</v>
      </c>
      <c r="G22">
        <v>56</v>
      </c>
      <c r="H22">
        <v>82</v>
      </c>
      <c r="J22">
        <v>65</v>
      </c>
      <c r="K22">
        <f t="shared" si="0"/>
        <v>354</v>
      </c>
      <c r="L22">
        <f t="shared" si="1"/>
        <v>70.8</v>
      </c>
      <c r="N22">
        <v>88</v>
      </c>
    </row>
    <row r="23" spans="1:14" ht="15.75" thickBot="1" x14ac:dyDescent="0.3">
      <c r="A23" s="89">
        <v>20</v>
      </c>
      <c r="B23" s="90">
        <v>16626732</v>
      </c>
      <c r="C23" s="77" t="s">
        <v>184</v>
      </c>
      <c r="D23">
        <v>73</v>
      </c>
      <c r="F23">
        <v>28</v>
      </c>
      <c r="G23">
        <v>38</v>
      </c>
      <c r="H23">
        <v>49</v>
      </c>
      <c r="J23">
        <v>65</v>
      </c>
      <c r="K23">
        <f t="shared" si="0"/>
        <v>253</v>
      </c>
      <c r="L23">
        <f t="shared" si="1"/>
        <v>50.6</v>
      </c>
      <c r="M23" t="s">
        <v>40</v>
      </c>
      <c r="N23">
        <v>56</v>
      </c>
    </row>
    <row r="24" spans="1:14" ht="15.75" thickBot="1" x14ac:dyDescent="0.3">
      <c r="A24" s="89">
        <v>21</v>
      </c>
      <c r="B24" s="90">
        <v>16626733</v>
      </c>
      <c r="C24" s="77" t="s">
        <v>185</v>
      </c>
      <c r="D24">
        <v>80</v>
      </c>
      <c r="E24">
        <v>80</v>
      </c>
      <c r="G24">
        <v>50</v>
      </c>
      <c r="H24">
        <v>37</v>
      </c>
      <c r="I24">
        <v>59</v>
      </c>
      <c r="K24">
        <f t="shared" si="0"/>
        <v>306</v>
      </c>
      <c r="L24">
        <f t="shared" si="1"/>
        <v>61.2</v>
      </c>
      <c r="N24">
        <v>70</v>
      </c>
    </row>
    <row r="25" spans="1:14" ht="15.75" thickBot="1" x14ac:dyDescent="0.3">
      <c r="A25" s="89">
        <v>22</v>
      </c>
      <c r="B25" s="90">
        <v>16626734</v>
      </c>
      <c r="C25" s="77" t="s">
        <v>186</v>
      </c>
      <c r="D25">
        <v>79</v>
      </c>
      <c r="F25">
        <v>43</v>
      </c>
      <c r="G25">
        <v>56</v>
      </c>
      <c r="H25">
        <v>69</v>
      </c>
      <c r="J25">
        <v>62</v>
      </c>
      <c r="K25">
        <f t="shared" si="0"/>
        <v>309</v>
      </c>
      <c r="L25">
        <f t="shared" si="1"/>
        <v>61.8</v>
      </c>
      <c r="N25">
        <v>70</v>
      </c>
    </row>
    <row r="26" spans="1:14" ht="15.75" thickBot="1" x14ac:dyDescent="0.3">
      <c r="A26" s="89">
        <v>23</v>
      </c>
      <c r="B26" s="90">
        <v>16626735</v>
      </c>
      <c r="C26" s="77" t="s">
        <v>187</v>
      </c>
      <c r="D26">
        <v>64</v>
      </c>
      <c r="F26">
        <v>44</v>
      </c>
      <c r="G26">
        <v>56</v>
      </c>
      <c r="H26">
        <v>52</v>
      </c>
      <c r="J26">
        <v>65</v>
      </c>
      <c r="K26">
        <f t="shared" si="0"/>
        <v>281</v>
      </c>
      <c r="L26">
        <f t="shared" si="1"/>
        <v>56.2</v>
      </c>
      <c r="N26">
        <v>63</v>
      </c>
    </row>
    <row r="27" spans="1:14" ht="15.75" thickBot="1" x14ac:dyDescent="0.3">
      <c r="A27" s="89">
        <v>24</v>
      </c>
      <c r="B27" s="90">
        <v>16626736</v>
      </c>
      <c r="C27" s="77" t="s">
        <v>188</v>
      </c>
      <c r="D27">
        <v>79</v>
      </c>
      <c r="F27">
        <v>45</v>
      </c>
      <c r="G27">
        <v>51</v>
      </c>
      <c r="H27">
        <v>54</v>
      </c>
      <c r="I27">
        <v>65</v>
      </c>
      <c r="K27">
        <f t="shared" si="0"/>
        <v>294</v>
      </c>
      <c r="L27">
        <f t="shared" si="1"/>
        <v>58.8</v>
      </c>
      <c r="N27">
        <v>79</v>
      </c>
    </row>
    <row r="28" spans="1:14" ht="15.75" thickBot="1" x14ac:dyDescent="0.3">
      <c r="A28" s="89">
        <v>25</v>
      </c>
      <c r="B28" s="90">
        <v>16626737</v>
      </c>
      <c r="C28" s="77" t="s">
        <v>189</v>
      </c>
      <c r="D28">
        <v>82</v>
      </c>
      <c r="E28">
        <v>76</v>
      </c>
      <c r="G28">
        <v>56</v>
      </c>
      <c r="H28">
        <v>53</v>
      </c>
      <c r="I28">
        <v>73</v>
      </c>
      <c r="K28">
        <f t="shared" si="0"/>
        <v>340</v>
      </c>
      <c r="L28">
        <f t="shared" si="1"/>
        <v>68</v>
      </c>
      <c r="N28">
        <v>89</v>
      </c>
    </row>
    <row r="29" spans="1:14" ht="15.75" thickBot="1" x14ac:dyDescent="0.3">
      <c r="A29" s="89">
        <v>26</v>
      </c>
      <c r="B29" s="90">
        <v>16626738</v>
      </c>
      <c r="C29" s="77" t="s">
        <v>190</v>
      </c>
      <c r="D29">
        <v>64</v>
      </c>
      <c r="F29">
        <v>60</v>
      </c>
      <c r="G29">
        <v>55</v>
      </c>
      <c r="H29">
        <v>54</v>
      </c>
      <c r="J29">
        <v>65</v>
      </c>
      <c r="K29">
        <f t="shared" si="0"/>
        <v>298</v>
      </c>
      <c r="L29">
        <f t="shared" si="1"/>
        <v>59.6</v>
      </c>
      <c r="N29">
        <v>54</v>
      </c>
    </row>
    <row r="30" spans="1:14" ht="15.75" thickBot="1" x14ac:dyDescent="0.3">
      <c r="A30" s="89">
        <v>27</v>
      </c>
      <c r="B30" s="90">
        <v>16626739</v>
      </c>
      <c r="C30" s="77" t="s">
        <v>191</v>
      </c>
      <c r="D30">
        <v>81</v>
      </c>
      <c r="F30">
        <v>90</v>
      </c>
      <c r="G30">
        <v>78</v>
      </c>
      <c r="H30">
        <v>90</v>
      </c>
      <c r="J30">
        <v>94</v>
      </c>
      <c r="K30">
        <f t="shared" si="0"/>
        <v>433</v>
      </c>
      <c r="L30">
        <f t="shared" si="1"/>
        <v>86.6</v>
      </c>
      <c r="M30" t="s">
        <v>192</v>
      </c>
      <c r="N30">
        <v>84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8"/>
  <sheetViews>
    <sheetView topLeftCell="A10" workbookViewId="0">
      <selection activeCell="K20" sqref="K20"/>
    </sheetView>
  </sheetViews>
  <sheetFormatPr defaultRowHeight="15" x14ac:dyDescent="0.25"/>
  <cols>
    <col min="2" max="2" width="16.7109375" customWidth="1"/>
    <col min="3" max="3" width="31" customWidth="1"/>
    <col min="5" max="5" width="11.28515625" customWidth="1"/>
    <col min="7" max="7" width="11.85546875" customWidth="1"/>
  </cols>
  <sheetData>
    <row r="2" spans="1:14" x14ac:dyDescent="0.25">
      <c r="C2" t="s">
        <v>198</v>
      </c>
      <c r="E2" t="s">
        <v>152</v>
      </c>
    </row>
    <row r="3" spans="1:14" ht="15.75" thickBot="1" x14ac:dyDescent="0.3">
      <c r="A3" s="22" t="s">
        <v>63</v>
      </c>
      <c r="B3" s="22" t="s">
        <v>64</v>
      </c>
      <c r="C3" s="22" t="s">
        <v>65</v>
      </c>
      <c r="D3" s="22" t="s">
        <v>156</v>
      </c>
      <c r="E3" s="22" t="s">
        <v>157</v>
      </c>
      <c r="F3" s="22" t="s">
        <v>193</v>
      </c>
      <c r="G3" s="22" t="s">
        <v>194</v>
      </c>
      <c r="H3" s="22" t="s">
        <v>195</v>
      </c>
      <c r="I3" s="22" t="s">
        <v>196</v>
      </c>
      <c r="J3" s="22" t="s">
        <v>197</v>
      </c>
      <c r="K3" s="22" t="s">
        <v>163</v>
      </c>
      <c r="L3" s="22" t="s">
        <v>154</v>
      </c>
      <c r="M3" s="22"/>
      <c r="N3" s="22" t="s">
        <v>164</v>
      </c>
    </row>
    <row r="4" spans="1:14" ht="16.5" thickBot="1" x14ac:dyDescent="0.3">
      <c r="A4" s="91">
        <v>1</v>
      </c>
      <c r="B4" s="95">
        <v>16626748</v>
      </c>
      <c r="C4" s="76" t="s">
        <v>199</v>
      </c>
      <c r="D4" s="22">
        <v>50</v>
      </c>
      <c r="E4" s="22">
        <v>50</v>
      </c>
      <c r="F4" s="22">
        <v>30</v>
      </c>
      <c r="G4" s="22">
        <v>42</v>
      </c>
      <c r="H4" s="22">
        <v>49</v>
      </c>
      <c r="I4" s="22"/>
      <c r="J4" s="22"/>
      <c r="K4" s="22">
        <f>SUM(D4:J4)</f>
        <v>221</v>
      </c>
      <c r="L4" s="22">
        <f>K4/5</f>
        <v>44.2</v>
      </c>
      <c r="M4" s="22" t="s">
        <v>40</v>
      </c>
      <c r="N4" s="22">
        <v>38</v>
      </c>
    </row>
    <row r="5" spans="1:14" ht="16.5" thickBot="1" x14ac:dyDescent="0.3">
      <c r="A5" s="91">
        <v>2</v>
      </c>
      <c r="B5" s="96">
        <v>16626749</v>
      </c>
      <c r="C5" s="77" t="s">
        <v>200</v>
      </c>
      <c r="D5" s="22">
        <v>74</v>
      </c>
      <c r="E5" s="22"/>
      <c r="F5" s="22">
        <v>55</v>
      </c>
      <c r="G5" s="22"/>
      <c r="H5" s="22">
        <v>60</v>
      </c>
      <c r="I5" s="22">
        <v>54</v>
      </c>
      <c r="J5" s="22">
        <v>45</v>
      </c>
      <c r="K5" s="22">
        <f t="shared" ref="K5:K38" si="0">SUM(D5:J5)</f>
        <v>288</v>
      </c>
      <c r="L5" s="22">
        <f t="shared" ref="L5:L38" si="1">K5/5</f>
        <v>57.6</v>
      </c>
      <c r="M5" s="22"/>
      <c r="N5" s="22">
        <v>56</v>
      </c>
    </row>
    <row r="6" spans="1:14" ht="16.5" thickBot="1" x14ac:dyDescent="0.3">
      <c r="A6" s="91">
        <v>3</v>
      </c>
      <c r="B6" s="95">
        <v>16626750</v>
      </c>
      <c r="C6" s="76" t="s">
        <v>201</v>
      </c>
      <c r="D6" s="22">
        <v>62</v>
      </c>
      <c r="E6" s="22">
        <v>72</v>
      </c>
      <c r="F6" s="22">
        <v>71</v>
      </c>
      <c r="G6" s="22"/>
      <c r="H6" s="22">
        <v>72</v>
      </c>
      <c r="I6" s="22"/>
      <c r="J6" s="22">
        <v>64</v>
      </c>
      <c r="K6" s="22">
        <f t="shared" si="0"/>
        <v>341</v>
      </c>
      <c r="L6" s="22">
        <f t="shared" si="1"/>
        <v>68.2</v>
      </c>
      <c r="M6" s="22"/>
      <c r="N6" s="22">
        <v>57</v>
      </c>
    </row>
    <row r="7" spans="1:14" ht="16.5" thickBot="1" x14ac:dyDescent="0.3">
      <c r="A7" s="91">
        <v>4</v>
      </c>
      <c r="B7" s="96">
        <v>16626751</v>
      </c>
      <c r="C7" s="77" t="s">
        <v>202</v>
      </c>
      <c r="D7" s="22">
        <v>68</v>
      </c>
      <c r="E7" s="22"/>
      <c r="F7" s="22">
        <v>77</v>
      </c>
      <c r="G7" s="22">
        <v>71</v>
      </c>
      <c r="H7" s="22">
        <v>72</v>
      </c>
      <c r="I7" s="22">
        <v>56</v>
      </c>
      <c r="J7" s="22"/>
      <c r="K7" s="22">
        <f t="shared" si="0"/>
        <v>344</v>
      </c>
      <c r="L7" s="22">
        <f t="shared" si="1"/>
        <v>68.8</v>
      </c>
      <c r="M7" s="22"/>
      <c r="N7" s="22">
        <v>65</v>
      </c>
    </row>
    <row r="8" spans="1:14" ht="16.5" thickBot="1" x14ac:dyDescent="0.3">
      <c r="A8" s="91">
        <v>5</v>
      </c>
      <c r="B8" s="96">
        <v>16626752</v>
      </c>
      <c r="C8" s="77" t="s">
        <v>203</v>
      </c>
      <c r="D8" s="22">
        <v>61</v>
      </c>
      <c r="E8" s="22"/>
      <c r="F8" s="22">
        <v>75</v>
      </c>
      <c r="G8" s="22"/>
      <c r="H8" s="22">
        <v>76</v>
      </c>
      <c r="I8" s="22">
        <v>68</v>
      </c>
      <c r="J8" s="22">
        <v>56</v>
      </c>
      <c r="K8" s="22">
        <f t="shared" si="0"/>
        <v>336</v>
      </c>
      <c r="L8" s="22">
        <f t="shared" si="1"/>
        <v>67.2</v>
      </c>
      <c r="M8" s="22"/>
      <c r="N8" s="22">
        <v>66</v>
      </c>
    </row>
    <row r="9" spans="1:14" ht="16.5" thickBot="1" x14ac:dyDescent="0.3">
      <c r="A9" s="91">
        <v>6</v>
      </c>
      <c r="B9" s="96">
        <v>16626753</v>
      </c>
      <c r="C9" s="77" t="s">
        <v>204</v>
      </c>
      <c r="D9" s="22">
        <v>68</v>
      </c>
      <c r="E9" s="22"/>
      <c r="F9" s="22">
        <v>49</v>
      </c>
      <c r="G9" s="22"/>
      <c r="H9" s="22">
        <v>59</v>
      </c>
      <c r="I9" s="22">
        <v>51</v>
      </c>
      <c r="J9" s="22">
        <v>46</v>
      </c>
      <c r="K9" s="22">
        <f t="shared" si="0"/>
        <v>273</v>
      </c>
      <c r="L9" s="22">
        <f t="shared" si="1"/>
        <v>54.6</v>
      </c>
      <c r="M9" s="22"/>
      <c r="N9" s="22">
        <v>52</v>
      </c>
    </row>
    <row r="10" spans="1:14" ht="16.5" thickBot="1" x14ac:dyDescent="0.3">
      <c r="A10" s="91">
        <v>7</v>
      </c>
      <c r="B10" s="96">
        <v>16626754</v>
      </c>
      <c r="C10" s="77" t="s">
        <v>205</v>
      </c>
      <c r="D10" s="22">
        <v>89</v>
      </c>
      <c r="E10" s="22"/>
      <c r="F10" s="22">
        <v>97</v>
      </c>
      <c r="G10" s="22">
        <v>97</v>
      </c>
      <c r="H10" s="22">
        <v>96</v>
      </c>
      <c r="I10" s="22">
        <v>95</v>
      </c>
      <c r="J10" s="22"/>
      <c r="K10" s="22">
        <f t="shared" si="0"/>
        <v>474</v>
      </c>
      <c r="L10" s="22">
        <f t="shared" si="1"/>
        <v>94.8</v>
      </c>
      <c r="M10" s="22" t="s">
        <v>192</v>
      </c>
      <c r="N10" s="22">
        <v>55</v>
      </c>
    </row>
    <row r="11" spans="1:14" ht="16.5" thickBot="1" x14ac:dyDescent="0.3">
      <c r="A11" s="91">
        <v>8</v>
      </c>
      <c r="B11" s="96">
        <v>16626755</v>
      </c>
      <c r="C11" s="77" t="s">
        <v>206</v>
      </c>
      <c r="D11" s="22">
        <v>65</v>
      </c>
      <c r="E11" s="22"/>
      <c r="F11" s="22">
        <v>58</v>
      </c>
      <c r="G11" s="22"/>
      <c r="H11" s="22">
        <v>57</v>
      </c>
      <c r="I11" s="22">
        <v>62</v>
      </c>
      <c r="J11" s="22">
        <v>55</v>
      </c>
      <c r="K11" s="22">
        <f t="shared" si="0"/>
        <v>297</v>
      </c>
      <c r="L11" s="22">
        <f t="shared" si="1"/>
        <v>59.4</v>
      </c>
      <c r="M11" s="22"/>
      <c r="N11" s="22">
        <v>65</v>
      </c>
    </row>
    <row r="12" spans="1:14" ht="16.5" thickBot="1" x14ac:dyDescent="0.3">
      <c r="A12" s="91">
        <v>9</v>
      </c>
      <c r="B12" s="96">
        <v>16626756</v>
      </c>
      <c r="C12" s="77" t="s">
        <v>207</v>
      </c>
      <c r="D12" s="22">
        <v>70</v>
      </c>
      <c r="E12" s="22">
        <v>61</v>
      </c>
      <c r="F12" s="22">
        <v>58</v>
      </c>
      <c r="G12" s="22"/>
      <c r="H12" s="22">
        <v>59</v>
      </c>
      <c r="I12" s="22"/>
      <c r="J12" s="22">
        <v>48</v>
      </c>
      <c r="K12" s="22">
        <f t="shared" si="0"/>
        <v>296</v>
      </c>
      <c r="L12" s="22">
        <f t="shared" si="1"/>
        <v>59.2</v>
      </c>
      <c r="M12" s="22"/>
      <c r="N12" s="22">
        <v>62</v>
      </c>
    </row>
    <row r="13" spans="1:14" ht="16.5" thickBot="1" x14ac:dyDescent="0.3">
      <c r="A13" s="91">
        <v>10</v>
      </c>
      <c r="B13" s="96">
        <v>16626757</v>
      </c>
      <c r="C13" s="77" t="s">
        <v>208</v>
      </c>
      <c r="D13" s="22">
        <v>83</v>
      </c>
      <c r="E13" s="22"/>
      <c r="F13" s="22">
        <v>87</v>
      </c>
      <c r="G13" s="22">
        <v>80</v>
      </c>
      <c r="H13" s="22">
        <v>75</v>
      </c>
      <c r="I13" s="22">
        <v>80</v>
      </c>
      <c r="J13" s="22"/>
      <c r="K13" s="22">
        <f t="shared" si="0"/>
        <v>405</v>
      </c>
      <c r="L13" s="22">
        <f t="shared" si="1"/>
        <v>81</v>
      </c>
      <c r="M13" s="22"/>
      <c r="N13" s="22">
        <v>60</v>
      </c>
    </row>
    <row r="14" spans="1:14" ht="16.5" thickBot="1" x14ac:dyDescent="0.3">
      <c r="A14" s="91">
        <v>11</v>
      </c>
      <c r="B14" s="96">
        <v>16626758</v>
      </c>
      <c r="C14" s="77" t="s">
        <v>209</v>
      </c>
      <c r="D14" s="22">
        <v>65</v>
      </c>
      <c r="E14" s="22"/>
      <c r="F14" s="22">
        <v>55</v>
      </c>
      <c r="G14" s="22"/>
      <c r="H14" s="22">
        <v>60</v>
      </c>
      <c r="I14" s="22">
        <v>81</v>
      </c>
      <c r="J14" s="22">
        <v>54</v>
      </c>
      <c r="K14" s="22">
        <f t="shared" si="0"/>
        <v>315</v>
      </c>
      <c r="L14" s="22">
        <f t="shared" si="1"/>
        <v>63</v>
      </c>
      <c r="M14" s="22"/>
      <c r="N14" s="22">
        <v>73</v>
      </c>
    </row>
    <row r="15" spans="1:14" ht="16.5" thickBot="1" x14ac:dyDescent="0.3">
      <c r="A15" s="91">
        <v>12</v>
      </c>
      <c r="B15" s="96">
        <v>16626759</v>
      </c>
      <c r="C15" s="77" t="s">
        <v>210</v>
      </c>
      <c r="D15" s="22">
        <v>51</v>
      </c>
      <c r="E15" s="22"/>
      <c r="F15" s="22">
        <v>51</v>
      </c>
      <c r="G15" s="22"/>
      <c r="H15" s="22">
        <v>52</v>
      </c>
      <c r="I15" s="22">
        <v>45</v>
      </c>
      <c r="J15" s="22">
        <v>44</v>
      </c>
      <c r="K15" s="22">
        <f t="shared" si="0"/>
        <v>243</v>
      </c>
      <c r="L15" s="22">
        <f t="shared" si="1"/>
        <v>48.6</v>
      </c>
      <c r="M15" s="22"/>
      <c r="N15" s="22">
        <v>55</v>
      </c>
    </row>
    <row r="16" spans="1:14" ht="16.5" thickBot="1" x14ac:dyDescent="0.3">
      <c r="A16" s="91">
        <v>13</v>
      </c>
      <c r="B16" s="96">
        <v>16626760</v>
      </c>
      <c r="C16" s="77" t="s">
        <v>211</v>
      </c>
      <c r="D16" s="22">
        <v>79</v>
      </c>
      <c r="E16" s="22"/>
      <c r="F16" s="22">
        <v>92</v>
      </c>
      <c r="G16" s="22">
        <v>96</v>
      </c>
      <c r="H16" s="22">
        <v>95</v>
      </c>
      <c r="I16" s="22">
        <v>87</v>
      </c>
      <c r="J16" s="22"/>
      <c r="K16" s="22">
        <f t="shared" si="0"/>
        <v>449</v>
      </c>
      <c r="L16" s="22">
        <f t="shared" si="1"/>
        <v>89.8</v>
      </c>
      <c r="M16" s="22" t="s">
        <v>148</v>
      </c>
      <c r="N16" s="22">
        <v>92</v>
      </c>
    </row>
    <row r="17" spans="1:14" ht="16.5" thickBot="1" x14ac:dyDescent="0.3">
      <c r="A17" s="91">
        <v>14</v>
      </c>
      <c r="B17" s="96">
        <v>16626761</v>
      </c>
      <c r="C17" s="77" t="s">
        <v>212</v>
      </c>
      <c r="D17" s="22">
        <v>82</v>
      </c>
      <c r="E17" s="22"/>
      <c r="F17" s="22">
        <v>82</v>
      </c>
      <c r="G17" s="22">
        <v>81</v>
      </c>
      <c r="H17" s="22">
        <v>73</v>
      </c>
      <c r="I17" s="22">
        <v>78</v>
      </c>
      <c r="J17" s="22"/>
      <c r="K17" s="22">
        <f t="shared" si="0"/>
        <v>396</v>
      </c>
      <c r="L17" s="22">
        <f t="shared" si="1"/>
        <v>79.2</v>
      </c>
      <c r="M17" s="22"/>
      <c r="N17" s="22">
        <v>75</v>
      </c>
    </row>
    <row r="18" spans="1:14" ht="16.5" thickBot="1" x14ac:dyDescent="0.3">
      <c r="A18" s="91">
        <v>15</v>
      </c>
      <c r="B18" s="96">
        <v>16626762</v>
      </c>
      <c r="C18" s="77" t="s">
        <v>213</v>
      </c>
      <c r="D18" s="22">
        <v>85</v>
      </c>
      <c r="E18" s="22"/>
      <c r="F18" s="22">
        <v>75</v>
      </c>
      <c r="G18" s="22">
        <v>77</v>
      </c>
      <c r="H18" s="22">
        <v>73</v>
      </c>
      <c r="I18" s="22">
        <v>80</v>
      </c>
      <c r="J18" s="22"/>
      <c r="K18" s="22">
        <f t="shared" si="0"/>
        <v>390</v>
      </c>
      <c r="L18" s="22">
        <f t="shared" si="1"/>
        <v>78</v>
      </c>
      <c r="M18" s="22"/>
      <c r="N18" s="22">
        <v>81</v>
      </c>
    </row>
    <row r="19" spans="1:14" ht="16.5" thickBot="1" x14ac:dyDescent="0.3">
      <c r="A19" s="91">
        <v>16</v>
      </c>
      <c r="B19" s="96">
        <v>16626763</v>
      </c>
      <c r="C19" s="77" t="s">
        <v>214</v>
      </c>
      <c r="D19" s="22">
        <v>71</v>
      </c>
      <c r="E19" s="22"/>
      <c r="F19" s="22">
        <v>81</v>
      </c>
      <c r="G19" s="22"/>
      <c r="H19" s="22">
        <v>77</v>
      </c>
      <c r="I19" s="22">
        <v>89</v>
      </c>
      <c r="J19" s="22">
        <v>75</v>
      </c>
      <c r="K19" s="22">
        <f t="shared" si="0"/>
        <v>393</v>
      </c>
      <c r="L19" s="22">
        <f t="shared" si="1"/>
        <v>78.599999999999994</v>
      </c>
      <c r="M19" s="22"/>
      <c r="N19" s="22">
        <v>82</v>
      </c>
    </row>
    <row r="20" spans="1:14" ht="16.5" thickBot="1" x14ac:dyDescent="0.3">
      <c r="A20" s="91">
        <v>17</v>
      </c>
      <c r="B20" s="96">
        <v>16626764</v>
      </c>
      <c r="C20" s="77" t="s">
        <v>215</v>
      </c>
      <c r="D20" s="22">
        <v>88</v>
      </c>
      <c r="E20" s="22">
        <v>86</v>
      </c>
      <c r="F20" s="22">
        <v>92</v>
      </c>
      <c r="G20" s="22">
        <v>90</v>
      </c>
      <c r="H20" s="22">
        <v>90</v>
      </c>
      <c r="I20" s="22"/>
      <c r="J20" s="22"/>
      <c r="K20" s="22">
        <f t="shared" si="0"/>
        <v>446</v>
      </c>
      <c r="L20" s="22">
        <f t="shared" si="1"/>
        <v>89.2</v>
      </c>
      <c r="M20" s="22" t="s">
        <v>149</v>
      </c>
      <c r="N20" s="22">
        <v>86</v>
      </c>
    </row>
    <row r="21" spans="1:14" ht="16.5" thickBot="1" x14ac:dyDescent="0.3">
      <c r="A21" s="91">
        <v>18</v>
      </c>
      <c r="B21" s="96">
        <v>16626765</v>
      </c>
      <c r="C21" s="77" t="s">
        <v>216</v>
      </c>
      <c r="D21" s="22">
        <v>54</v>
      </c>
      <c r="E21" s="22">
        <v>59</v>
      </c>
      <c r="F21" s="22">
        <v>61</v>
      </c>
      <c r="G21" s="22">
        <v>59</v>
      </c>
      <c r="H21" s="22">
        <v>59</v>
      </c>
      <c r="I21" s="22"/>
      <c r="J21" s="22"/>
      <c r="K21" s="22">
        <f t="shared" si="0"/>
        <v>292</v>
      </c>
      <c r="L21" s="22">
        <f t="shared" si="1"/>
        <v>58.4</v>
      </c>
      <c r="M21" s="22"/>
      <c r="N21" s="22">
        <v>73</v>
      </c>
    </row>
    <row r="22" spans="1:14" ht="16.5" thickBot="1" x14ac:dyDescent="0.3">
      <c r="A22" s="91">
        <v>19</v>
      </c>
      <c r="B22" s="96">
        <v>16626766</v>
      </c>
      <c r="C22" s="77" t="s">
        <v>217</v>
      </c>
      <c r="D22" s="22">
        <v>58</v>
      </c>
      <c r="E22" s="22"/>
      <c r="F22" s="22">
        <v>55</v>
      </c>
      <c r="G22" s="22"/>
      <c r="H22" s="22">
        <v>71</v>
      </c>
      <c r="I22" s="22">
        <v>75</v>
      </c>
      <c r="J22" s="22">
        <v>50</v>
      </c>
      <c r="K22" s="22">
        <f t="shared" si="0"/>
        <v>309</v>
      </c>
      <c r="L22" s="22">
        <f t="shared" si="1"/>
        <v>61.8</v>
      </c>
      <c r="M22" s="22"/>
      <c r="N22" s="22">
        <v>81</v>
      </c>
    </row>
    <row r="23" spans="1:14" ht="16.5" thickBot="1" x14ac:dyDescent="0.3">
      <c r="A23" s="91">
        <v>20</v>
      </c>
      <c r="B23" s="96">
        <v>16626767</v>
      </c>
      <c r="C23" s="77" t="s">
        <v>218</v>
      </c>
      <c r="D23" s="22">
        <v>69</v>
      </c>
      <c r="E23" s="22">
        <v>70</v>
      </c>
      <c r="F23" s="22">
        <v>57</v>
      </c>
      <c r="G23" s="22">
        <v>63</v>
      </c>
      <c r="H23" s="22">
        <v>64</v>
      </c>
      <c r="I23" s="22"/>
      <c r="J23" s="22"/>
      <c r="K23" s="22">
        <f t="shared" si="0"/>
        <v>323</v>
      </c>
      <c r="L23" s="22">
        <f t="shared" si="1"/>
        <v>64.599999999999994</v>
      </c>
      <c r="M23" s="22"/>
      <c r="N23" s="22">
        <v>86</v>
      </c>
    </row>
    <row r="24" spans="1:14" ht="16.5" thickBot="1" x14ac:dyDescent="0.3">
      <c r="A24" s="91">
        <v>21</v>
      </c>
      <c r="B24" s="96">
        <v>16626768</v>
      </c>
      <c r="C24" s="77" t="s">
        <v>219</v>
      </c>
      <c r="D24" s="22">
        <v>66</v>
      </c>
      <c r="E24" s="22">
        <v>72</v>
      </c>
      <c r="F24" s="22">
        <v>55</v>
      </c>
      <c r="G24" s="22"/>
      <c r="H24" s="22">
        <v>57</v>
      </c>
      <c r="I24" s="22"/>
      <c r="J24" s="22">
        <v>56</v>
      </c>
      <c r="K24" s="22">
        <f t="shared" si="0"/>
        <v>306</v>
      </c>
      <c r="L24" s="22">
        <f t="shared" si="1"/>
        <v>61.2</v>
      </c>
      <c r="M24" s="22"/>
      <c r="N24" s="22">
        <v>82</v>
      </c>
    </row>
    <row r="25" spans="1:14" ht="16.5" thickBot="1" x14ac:dyDescent="0.3">
      <c r="A25" s="91">
        <v>22</v>
      </c>
      <c r="B25" s="96">
        <v>16626769</v>
      </c>
      <c r="C25" s="77" t="s">
        <v>220</v>
      </c>
      <c r="D25" s="22">
        <v>64</v>
      </c>
      <c r="E25" s="22">
        <v>61</v>
      </c>
      <c r="F25" s="22">
        <v>44</v>
      </c>
      <c r="G25" s="22"/>
      <c r="H25" s="22">
        <v>53</v>
      </c>
      <c r="I25" s="22"/>
      <c r="J25" s="22">
        <v>55</v>
      </c>
      <c r="K25" s="22">
        <f t="shared" si="0"/>
        <v>277</v>
      </c>
      <c r="L25" s="22">
        <f t="shared" si="1"/>
        <v>55.4</v>
      </c>
      <c r="M25" s="22"/>
      <c r="N25" s="22">
        <v>57</v>
      </c>
    </row>
    <row r="26" spans="1:14" ht="16.5" thickBot="1" x14ac:dyDescent="0.3">
      <c r="A26" s="91">
        <v>23</v>
      </c>
      <c r="B26" s="96">
        <v>16626770</v>
      </c>
      <c r="C26" s="77" t="s">
        <v>221</v>
      </c>
      <c r="D26" s="22">
        <v>51</v>
      </c>
      <c r="E26" s="22"/>
      <c r="F26" s="22">
        <v>49</v>
      </c>
      <c r="G26" s="22">
        <v>52</v>
      </c>
      <c r="H26" s="22">
        <v>59</v>
      </c>
      <c r="I26" s="22">
        <v>58</v>
      </c>
      <c r="J26" s="22"/>
      <c r="K26" s="22">
        <f t="shared" si="0"/>
        <v>269</v>
      </c>
      <c r="L26" s="22">
        <f t="shared" si="1"/>
        <v>53.8</v>
      </c>
      <c r="M26" s="22"/>
      <c r="N26" s="22">
        <v>64</v>
      </c>
    </row>
    <row r="27" spans="1:14" ht="16.5" thickBot="1" x14ac:dyDescent="0.3">
      <c r="A27" s="91">
        <v>24</v>
      </c>
      <c r="B27" s="96">
        <v>16626771</v>
      </c>
      <c r="C27" s="77" t="s">
        <v>222</v>
      </c>
      <c r="D27" s="22">
        <v>60</v>
      </c>
      <c r="E27" s="22"/>
      <c r="F27" s="22">
        <v>52</v>
      </c>
      <c r="G27" s="22"/>
      <c r="H27" s="22">
        <v>58</v>
      </c>
      <c r="I27" s="22">
        <v>57</v>
      </c>
      <c r="J27" s="22">
        <v>49</v>
      </c>
      <c r="K27" s="22">
        <f t="shared" si="0"/>
        <v>276</v>
      </c>
      <c r="L27" s="22">
        <f t="shared" si="1"/>
        <v>55.2</v>
      </c>
      <c r="M27" s="22"/>
      <c r="N27" s="22">
        <v>73</v>
      </c>
    </row>
    <row r="28" spans="1:14" ht="16.5" thickBot="1" x14ac:dyDescent="0.3">
      <c r="A28" s="91">
        <v>25</v>
      </c>
      <c r="B28" s="96">
        <v>16626772</v>
      </c>
      <c r="C28" s="77" t="s">
        <v>223</v>
      </c>
      <c r="D28" s="22">
        <v>70</v>
      </c>
      <c r="E28" s="22"/>
      <c r="F28" s="22">
        <v>51</v>
      </c>
      <c r="G28" s="22">
        <v>55</v>
      </c>
      <c r="H28" s="22">
        <v>57</v>
      </c>
      <c r="I28" s="22">
        <v>75</v>
      </c>
      <c r="J28" s="22"/>
      <c r="K28" s="22">
        <f t="shared" si="0"/>
        <v>308</v>
      </c>
      <c r="L28" s="22">
        <f t="shared" si="1"/>
        <v>61.6</v>
      </c>
      <c r="M28" s="22"/>
      <c r="N28" s="22">
        <v>64</v>
      </c>
    </row>
    <row r="29" spans="1:14" ht="16.5" thickBot="1" x14ac:dyDescent="0.3">
      <c r="A29" s="91">
        <v>26</v>
      </c>
      <c r="B29" s="96">
        <v>16626773</v>
      </c>
      <c r="C29" s="77" t="s">
        <v>224</v>
      </c>
      <c r="D29" s="22">
        <v>72</v>
      </c>
      <c r="E29" s="22">
        <v>60</v>
      </c>
      <c r="F29" s="22">
        <v>53</v>
      </c>
      <c r="G29" s="22">
        <v>55</v>
      </c>
      <c r="H29" s="22">
        <v>76</v>
      </c>
      <c r="I29" s="22"/>
      <c r="J29" s="22"/>
      <c r="K29" s="22">
        <f t="shared" si="0"/>
        <v>316</v>
      </c>
      <c r="L29" s="22">
        <f t="shared" si="1"/>
        <v>63.2</v>
      </c>
      <c r="M29" s="22"/>
      <c r="N29" s="22">
        <v>65</v>
      </c>
    </row>
    <row r="30" spans="1:14" ht="16.5" thickBot="1" x14ac:dyDescent="0.3">
      <c r="A30" s="91">
        <v>27</v>
      </c>
      <c r="B30" s="96">
        <v>16626774</v>
      </c>
      <c r="C30" s="77" t="s">
        <v>225</v>
      </c>
      <c r="D30" s="22">
        <v>76</v>
      </c>
      <c r="E30" s="22">
        <v>81</v>
      </c>
      <c r="F30" s="22">
        <v>63</v>
      </c>
      <c r="G30" s="22"/>
      <c r="H30" s="22">
        <v>64</v>
      </c>
      <c r="I30" s="22"/>
      <c r="J30" s="22">
        <v>52</v>
      </c>
      <c r="K30" s="22">
        <f t="shared" si="0"/>
        <v>336</v>
      </c>
      <c r="L30" s="22">
        <f t="shared" si="1"/>
        <v>67.2</v>
      </c>
      <c r="M30" s="22"/>
      <c r="N30" s="22">
        <v>67</v>
      </c>
    </row>
    <row r="31" spans="1:14" ht="16.5" thickBot="1" x14ac:dyDescent="0.3">
      <c r="A31" s="92">
        <v>28</v>
      </c>
      <c r="B31" s="96">
        <v>16626775</v>
      </c>
      <c r="C31" s="77" t="s">
        <v>226</v>
      </c>
      <c r="D31" s="22">
        <v>74</v>
      </c>
      <c r="E31" s="22"/>
      <c r="F31" s="22">
        <v>79</v>
      </c>
      <c r="G31" s="22">
        <v>81</v>
      </c>
      <c r="H31" s="22">
        <v>68</v>
      </c>
      <c r="I31" s="22">
        <v>73</v>
      </c>
      <c r="J31" s="22"/>
      <c r="K31" s="22">
        <f t="shared" si="0"/>
        <v>375</v>
      </c>
      <c r="L31" s="22">
        <f t="shared" si="1"/>
        <v>75</v>
      </c>
      <c r="M31" s="22"/>
      <c r="N31" s="22">
        <v>82</v>
      </c>
    </row>
    <row r="32" spans="1:14" ht="16.5" thickBot="1" x14ac:dyDescent="0.3">
      <c r="A32" s="92">
        <v>29</v>
      </c>
      <c r="B32" s="96">
        <v>16626776</v>
      </c>
      <c r="C32" s="77" t="s">
        <v>227</v>
      </c>
      <c r="D32" s="22">
        <v>61</v>
      </c>
      <c r="E32" s="22">
        <v>64</v>
      </c>
      <c r="F32" s="22">
        <v>55</v>
      </c>
      <c r="G32" s="22">
        <v>74</v>
      </c>
      <c r="H32" s="22">
        <v>70</v>
      </c>
      <c r="I32" s="22"/>
      <c r="J32" s="22"/>
      <c r="K32" s="22">
        <f t="shared" si="0"/>
        <v>324</v>
      </c>
      <c r="L32" s="22">
        <f t="shared" si="1"/>
        <v>64.8</v>
      </c>
      <c r="M32" s="22"/>
      <c r="N32" s="22">
        <v>69</v>
      </c>
    </row>
    <row r="33" spans="1:14" ht="16.5" thickBot="1" x14ac:dyDescent="0.3">
      <c r="A33" s="92">
        <v>30</v>
      </c>
      <c r="B33" s="96">
        <v>16626777</v>
      </c>
      <c r="C33" s="77" t="s">
        <v>228</v>
      </c>
      <c r="D33" s="22">
        <v>80</v>
      </c>
      <c r="E33" s="22"/>
      <c r="F33" s="22">
        <v>64</v>
      </c>
      <c r="G33" s="22">
        <v>65</v>
      </c>
      <c r="H33" s="22">
        <v>66</v>
      </c>
      <c r="I33" s="22">
        <v>60</v>
      </c>
      <c r="J33" s="22"/>
      <c r="K33" s="22">
        <f t="shared" si="0"/>
        <v>335</v>
      </c>
      <c r="L33" s="22">
        <f t="shared" si="1"/>
        <v>67</v>
      </c>
      <c r="M33" s="22"/>
      <c r="N33" s="22">
        <v>57</v>
      </c>
    </row>
    <row r="34" spans="1:14" ht="26.25" thickBot="1" x14ac:dyDescent="0.3">
      <c r="A34" s="92">
        <v>31</v>
      </c>
      <c r="B34" s="96">
        <v>16626778</v>
      </c>
      <c r="C34" s="77" t="s">
        <v>229</v>
      </c>
      <c r="D34" s="22">
        <v>62</v>
      </c>
      <c r="E34" s="22"/>
      <c r="F34" s="22">
        <v>71</v>
      </c>
      <c r="G34" s="22">
        <v>62</v>
      </c>
      <c r="H34" s="22">
        <v>64</v>
      </c>
      <c r="I34" s="22">
        <v>53</v>
      </c>
      <c r="J34" s="22"/>
      <c r="K34" s="22">
        <f t="shared" si="0"/>
        <v>312</v>
      </c>
      <c r="L34" s="22">
        <f t="shared" si="1"/>
        <v>62.4</v>
      </c>
      <c r="M34" s="22"/>
      <c r="N34" s="22">
        <v>54</v>
      </c>
    </row>
    <row r="35" spans="1:14" ht="16.5" thickBot="1" x14ac:dyDescent="0.3">
      <c r="A35" s="92">
        <v>32</v>
      </c>
      <c r="B35" s="96">
        <v>16626779</v>
      </c>
      <c r="C35" s="77" t="s">
        <v>230</v>
      </c>
      <c r="D35" s="22">
        <v>66</v>
      </c>
      <c r="E35" s="22">
        <v>67</v>
      </c>
      <c r="F35" s="22">
        <v>52</v>
      </c>
      <c r="G35" s="22">
        <v>75</v>
      </c>
      <c r="H35" s="22">
        <v>72</v>
      </c>
      <c r="I35" s="22"/>
      <c r="J35" s="22"/>
      <c r="K35" s="22">
        <f t="shared" si="0"/>
        <v>332</v>
      </c>
      <c r="L35" s="22">
        <f t="shared" si="1"/>
        <v>66.400000000000006</v>
      </c>
      <c r="M35" s="22"/>
      <c r="N35" s="22">
        <v>65</v>
      </c>
    </row>
    <row r="36" spans="1:14" ht="16.5" thickBot="1" x14ac:dyDescent="0.3">
      <c r="A36" s="92">
        <v>33</v>
      </c>
      <c r="B36" s="96">
        <v>16626780</v>
      </c>
      <c r="C36" s="77" t="s">
        <v>231</v>
      </c>
      <c r="D36" s="22">
        <v>56</v>
      </c>
      <c r="E36" s="22">
        <v>57</v>
      </c>
      <c r="F36" s="22">
        <v>51</v>
      </c>
      <c r="G36" s="22">
        <v>51</v>
      </c>
      <c r="H36" s="22">
        <v>55</v>
      </c>
      <c r="I36" s="22"/>
      <c r="J36" s="22"/>
      <c r="K36" s="22">
        <f t="shared" si="0"/>
        <v>270</v>
      </c>
      <c r="L36" s="22">
        <f t="shared" si="1"/>
        <v>54</v>
      </c>
      <c r="M36" s="22"/>
      <c r="N36" s="22">
        <v>59</v>
      </c>
    </row>
    <row r="37" spans="1:14" ht="16.5" thickBot="1" x14ac:dyDescent="0.3">
      <c r="A37" s="92">
        <v>34</v>
      </c>
      <c r="B37" s="96">
        <v>16626781</v>
      </c>
      <c r="C37" s="77" t="s">
        <v>232</v>
      </c>
      <c r="D37" s="22">
        <v>45</v>
      </c>
      <c r="E37" s="22">
        <v>51</v>
      </c>
      <c r="F37" s="22">
        <v>66</v>
      </c>
      <c r="G37" s="22">
        <v>44</v>
      </c>
      <c r="H37" s="22">
        <v>42</v>
      </c>
      <c r="I37" s="22"/>
      <c r="J37" s="22"/>
      <c r="K37" s="22">
        <f t="shared" si="0"/>
        <v>248</v>
      </c>
      <c r="L37" s="22">
        <f t="shared" si="1"/>
        <v>49.6</v>
      </c>
      <c r="M37" s="22" t="s">
        <v>40</v>
      </c>
      <c r="N37" s="22">
        <v>41</v>
      </c>
    </row>
    <row r="38" spans="1:14" ht="16.5" thickBot="1" x14ac:dyDescent="0.3">
      <c r="A38" s="92">
        <v>35</v>
      </c>
      <c r="B38" s="96">
        <v>16626782</v>
      </c>
      <c r="C38" s="77" t="s">
        <v>233</v>
      </c>
      <c r="D38" s="22">
        <v>48</v>
      </c>
      <c r="E38" s="22">
        <v>45</v>
      </c>
      <c r="F38" s="22">
        <v>42</v>
      </c>
      <c r="G38" s="22">
        <v>32</v>
      </c>
      <c r="H38" s="22">
        <v>54</v>
      </c>
      <c r="I38" s="22"/>
      <c r="J38" s="22"/>
      <c r="K38" s="22">
        <f t="shared" si="0"/>
        <v>221</v>
      </c>
      <c r="L38" s="22">
        <f t="shared" si="1"/>
        <v>44.2</v>
      </c>
      <c r="M38" s="22"/>
      <c r="N38" s="22">
        <v>52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tabSelected="1" workbookViewId="0">
      <selection activeCell="B5" sqref="B5:C5"/>
    </sheetView>
  </sheetViews>
  <sheetFormatPr defaultRowHeight="15" x14ac:dyDescent="0.25"/>
  <cols>
    <col min="2" max="2" width="16.85546875" customWidth="1"/>
    <col min="3" max="3" width="22.5703125" customWidth="1"/>
    <col min="6" max="6" width="11.42578125" customWidth="1"/>
  </cols>
  <sheetData>
    <row r="2" spans="1:14" x14ac:dyDescent="0.25">
      <c r="C2" t="s">
        <v>244</v>
      </c>
      <c r="E2" t="s">
        <v>152</v>
      </c>
    </row>
    <row r="3" spans="1:14" ht="15.75" thickBot="1" x14ac:dyDescent="0.3">
      <c r="A3" s="22" t="s">
        <v>63</v>
      </c>
      <c r="B3" s="22" t="s">
        <v>64</v>
      </c>
      <c r="C3" s="22" t="s">
        <v>65</v>
      </c>
      <c r="D3" s="22" t="s">
        <v>156</v>
      </c>
      <c r="E3" s="22" t="s">
        <v>157</v>
      </c>
      <c r="F3" s="22" t="s">
        <v>234</v>
      </c>
      <c r="G3" s="22" t="s">
        <v>235</v>
      </c>
      <c r="H3" s="22" t="s">
        <v>236</v>
      </c>
      <c r="I3" s="22" t="s">
        <v>197</v>
      </c>
      <c r="J3" s="69" t="s">
        <v>196</v>
      </c>
      <c r="K3" s="22" t="s">
        <v>163</v>
      </c>
      <c r="L3" s="22" t="s">
        <v>154</v>
      </c>
      <c r="M3" s="22"/>
      <c r="N3" s="22" t="s">
        <v>164</v>
      </c>
    </row>
    <row r="4" spans="1:14" ht="16.5" thickBot="1" x14ac:dyDescent="0.3">
      <c r="A4" s="91">
        <v>1</v>
      </c>
      <c r="B4" s="95">
        <v>16626740</v>
      </c>
      <c r="C4" s="93" t="s">
        <v>237</v>
      </c>
      <c r="D4" s="22">
        <v>80</v>
      </c>
      <c r="E4" s="22"/>
      <c r="F4" s="22"/>
      <c r="G4" s="22">
        <v>92</v>
      </c>
      <c r="H4" s="22">
        <v>72</v>
      </c>
      <c r="I4" s="22">
        <v>88</v>
      </c>
      <c r="J4" s="22">
        <v>89</v>
      </c>
      <c r="K4" s="22">
        <f>SUM(D4:J4)</f>
        <v>421</v>
      </c>
      <c r="L4" s="22">
        <f>K4/5</f>
        <v>84.2</v>
      </c>
      <c r="M4" s="22" t="s">
        <v>192</v>
      </c>
      <c r="N4" s="22">
        <v>89</v>
      </c>
    </row>
    <row r="5" spans="1:14" ht="16.5" thickBot="1" x14ac:dyDescent="0.3">
      <c r="A5" s="91">
        <v>2</v>
      </c>
      <c r="B5" s="96">
        <v>16626741</v>
      </c>
      <c r="C5" s="94" t="s">
        <v>78</v>
      </c>
      <c r="D5" s="22">
        <v>83</v>
      </c>
      <c r="E5" s="22"/>
      <c r="F5" s="22">
        <v>60</v>
      </c>
      <c r="G5" s="22">
        <v>86</v>
      </c>
      <c r="H5" s="22">
        <v>79</v>
      </c>
      <c r="I5" s="22">
        <v>81</v>
      </c>
      <c r="J5" s="22"/>
      <c r="K5" s="22">
        <f>SUM(D5:J5)</f>
        <v>389</v>
      </c>
      <c r="L5" s="22">
        <f>K5/5</f>
        <v>77.8</v>
      </c>
      <c r="M5" s="22" t="s">
        <v>149</v>
      </c>
      <c r="N5" s="22">
        <v>91</v>
      </c>
    </row>
    <row r="6" spans="1:14" ht="16.5" thickBot="1" x14ac:dyDescent="0.3">
      <c r="A6" s="91">
        <v>3</v>
      </c>
      <c r="B6" s="96">
        <v>16626742</v>
      </c>
      <c r="C6" s="94" t="s">
        <v>238</v>
      </c>
      <c r="D6" s="22">
        <v>61</v>
      </c>
      <c r="E6" s="22">
        <v>64</v>
      </c>
      <c r="F6" s="22"/>
      <c r="G6" s="22">
        <v>49</v>
      </c>
      <c r="H6" s="22">
        <v>46</v>
      </c>
      <c r="I6" s="22">
        <v>46</v>
      </c>
      <c r="J6" s="22"/>
      <c r="K6" s="22">
        <f t="shared" ref="K6:K12" si="0">SUM(D6:J6)</f>
        <v>266</v>
      </c>
      <c r="L6" s="22">
        <f t="shared" ref="L6:L12" si="1">K6/5</f>
        <v>53.2</v>
      </c>
      <c r="M6" s="22"/>
      <c r="N6" s="22">
        <v>50</v>
      </c>
    </row>
    <row r="7" spans="1:14" ht="16.5" thickBot="1" x14ac:dyDescent="0.3">
      <c r="A7" s="91">
        <v>4</v>
      </c>
      <c r="B7" s="96">
        <v>16626743</v>
      </c>
      <c r="C7" s="94" t="s">
        <v>239</v>
      </c>
      <c r="D7" s="22">
        <v>77</v>
      </c>
      <c r="E7" s="22">
        <v>76</v>
      </c>
      <c r="F7" s="22"/>
      <c r="G7" s="22">
        <v>64</v>
      </c>
      <c r="H7" s="22">
        <v>51</v>
      </c>
      <c r="I7" s="22">
        <v>77</v>
      </c>
      <c r="J7" s="22"/>
      <c r="K7" s="22">
        <f t="shared" si="0"/>
        <v>345</v>
      </c>
      <c r="L7" s="22">
        <f t="shared" si="1"/>
        <v>69</v>
      </c>
      <c r="M7" s="22"/>
      <c r="N7" s="22">
        <v>80</v>
      </c>
    </row>
    <row r="8" spans="1:14" ht="16.5" thickBot="1" x14ac:dyDescent="0.3">
      <c r="A8" s="91">
        <v>5</v>
      </c>
      <c r="B8" s="96">
        <v>16626744</v>
      </c>
      <c r="C8" s="94" t="s">
        <v>240</v>
      </c>
      <c r="D8" s="22">
        <v>61</v>
      </c>
      <c r="E8" s="22"/>
      <c r="F8" s="22"/>
      <c r="G8" s="22">
        <v>50</v>
      </c>
      <c r="H8" s="22">
        <v>43</v>
      </c>
      <c r="I8" s="22">
        <v>51</v>
      </c>
      <c r="J8" s="22">
        <v>69</v>
      </c>
      <c r="K8" s="22">
        <f t="shared" si="0"/>
        <v>274</v>
      </c>
      <c r="L8" s="22">
        <f t="shared" si="1"/>
        <v>54.8</v>
      </c>
      <c r="M8" s="22"/>
      <c r="N8" s="22">
        <v>58</v>
      </c>
    </row>
    <row r="9" spans="1:14" ht="16.5" thickBot="1" x14ac:dyDescent="0.3">
      <c r="A9" s="91">
        <v>6</v>
      </c>
      <c r="B9" s="96">
        <v>16626745</v>
      </c>
      <c r="C9" s="94" t="s">
        <v>241</v>
      </c>
      <c r="D9" s="22">
        <v>54</v>
      </c>
      <c r="E9" s="22"/>
      <c r="F9" s="22"/>
      <c r="G9" s="22">
        <v>50</v>
      </c>
      <c r="H9" s="22">
        <v>30</v>
      </c>
      <c r="I9" s="22">
        <v>55</v>
      </c>
      <c r="J9" s="22">
        <v>51</v>
      </c>
      <c r="K9" s="22">
        <f t="shared" si="0"/>
        <v>240</v>
      </c>
      <c r="L9" s="22">
        <f t="shared" si="1"/>
        <v>48</v>
      </c>
      <c r="M9" s="22"/>
      <c r="N9" s="22">
        <v>51</v>
      </c>
    </row>
    <row r="10" spans="1:14" ht="16.5" thickBot="1" x14ac:dyDescent="0.3">
      <c r="A10" s="91">
        <v>7</v>
      </c>
      <c r="B10" s="96">
        <v>16626746</v>
      </c>
      <c r="C10" s="94" t="s">
        <v>242</v>
      </c>
      <c r="D10" s="22">
        <v>80</v>
      </c>
      <c r="E10" s="22"/>
      <c r="F10" s="22">
        <v>60</v>
      </c>
      <c r="G10" s="22">
        <v>91</v>
      </c>
      <c r="H10" s="22">
        <v>75</v>
      </c>
      <c r="I10" s="22">
        <v>89</v>
      </c>
      <c r="J10" s="22"/>
      <c r="K10" s="22">
        <f t="shared" si="0"/>
        <v>395</v>
      </c>
      <c r="L10" s="22">
        <f t="shared" si="1"/>
        <v>79</v>
      </c>
      <c r="M10" s="22" t="s">
        <v>148</v>
      </c>
      <c r="N10" s="22">
        <v>83</v>
      </c>
    </row>
    <row r="11" spans="1:14" ht="15.75" x14ac:dyDescent="0.25">
      <c r="A11" s="97">
        <v>8</v>
      </c>
      <c r="B11" s="102">
        <v>16626747</v>
      </c>
      <c r="C11" s="103" t="s">
        <v>140</v>
      </c>
      <c r="D11" s="98">
        <v>66</v>
      </c>
      <c r="E11" s="98"/>
      <c r="F11" s="98"/>
      <c r="G11" s="98">
        <v>63</v>
      </c>
      <c r="H11" s="98">
        <v>50</v>
      </c>
      <c r="I11" s="98">
        <v>69</v>
      </c>
      <c r="J11" s="98">
        <v>66</v>
      </c>
      <c r="K11" s="98">
        <f t="shared" si="0"/>
        <v>314</v>
      </c>
      <c r="L11" s="98">
        <f t="shared" si="1"/>
        <v>62.8</v>
      </c>
      <c r="M11" s="98"/>
      <c r="N11" s="98">
        <v>57</v>
      </c>
    </row>
    <row r="12" spans="1:14" ht="15.75" x14ac:dyDescent="0.25">
      <c r="A12" s="91">
        <v>9</v>
      </c>
      <c r="B12" s="104">
        <v>16626783</v>
      </c>
      <c r="C12" s="91" t="s">
        <v>243</v>
      </c>
      <c r="D12" s="22">
        <v>64</v>
      </c>
      <c r="E12" s="22"/>
      <c r="F12" s="22"/>
      <c r="G12" s="22">
        <v>47</v>
      </c>
      <c r="H12" s="22">
        <v>28</v>
      </c>
      <c r="I12" s="22">
        <v>52</v>
      </c>
      <c r="J12" s="22">
        <v>45</v>
      </c>
      <c r="K12" s="22">
        <f t="shared" si="0"/>
        <v>236</v>
      </c>
      <c r="L12" s="22">
        <f t="shared" si="1"/>
        <v>47.2</v>
      </c>
      <c r="M12" s="22"/>
      <c r="N12" s="22">
        <v>58</v>
      </c>
    </row>
    <row r="13" spans="1:14" ht="15.75" x14ac:dyDescent="0.25">
      <c r="A13" s="99"/>
      <c r="B13" s="100"/>
      <c r="C13" s="10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ht="15.75" x14ac:dyDescent="0.25">
      <c r="A14" s="99"/>
      <c r="B14" s="100"/>
      <c r="C14" s="10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ht="15.75" x14ac:dyDescent="0.25">
      <c r="A15" s="99"/>
      <c r="B15" s="100"/>
      <c r="C15" s="10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5.75" x14ac:dyDescent="0.25">
      <c r="A16" s="99"/>
      <c r="B16" s="100"/>
      <c r="C16" s="10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5.75" x14ac:dyDescent="0.25">
      <c r="A17" s="99"/>
      <c r="B17" s="100"/>
      <c r="C17" s="10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15.75" x14ac:dyDescent="0.25">
      <c r="A18" s="99"/>
      <c r="B18" s="100"/>
      <c r="C18" s="10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ht="15.75" x14ac:dyDescent="0.25">
      <c r="A19" s="99"/>
      <c r="B19" s="100"/>
      <c r="C19" s="10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ht="15.75" x14ac:dyDescent="0.25">
      <c r="A20" s="99"/>
      <c r="B20" s="100"/>
      <c r="C20" s="10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6"/>
  <sheetViews>
    <sheetView topLeftCell="A19" workbookViewId="0">
      <selection activeCell="I33" sqref="I33"/>
    </sheetView>
  </sheetViews>
  <sheetFormatPr defaultRowHeight="15" x14ac:dyDescent="0.25"/>
  <cols>
    <col min="2" max="2" width="12.28515625" customWidth="1"/>
    <col min="3" max="3" width="23.28515625" customWidth="1"/>
    <col min="4" max="4" width="15.85546875" customWidth="1"/>
    <col min="5" max="5" width="10.42578125" customWidth="1"/>
  </cols>
  <sheetData>
    <row r="3" spans="1:6" x14ac:dyDescent="0.25">
      <c r="B3" s="22"/>
      <c r="C3" s="22" t="s">
        <v>0</v>
      </c>
      <c r="D3" s="22" t="s">
        <v>152</v>
      </c>
      <c r="E3" s="22"/>
      <c r="F3" s="22"/>
    </row>
    <row r="4" spans="1:6" x14ac:dyDescent="0.25">
      <c r="A4" t="s">
        <v>245</v>
      </c>
      <c r="B4" s="22" t="s">
        <v>246</v>
      </c>
      <c r="C4" s="22" t="s">
        <v>65</v>
      </c>
      <c r="D4" s="22" t="s">
        <v>247</v>
      </c>
      <c r="E4" s="109" t="s">
        <v>154</v>
      </c>
      <c r="F4" s="22" t="s">
        <v>248</v>
      </c>
    </row>
    <row r="5" spans="1:6" ht="13.5" customHeight="1" x14ac:dyDescent="0.25">
      <c r="B5" s="112"/>
      <c r="C5" s="108"/>
      <c r="D5" s="22"/>
      <c r="E5" s="22"/>
      <c r="F5" s="22"/>
    </row>
    <row r="6" spans="1:6" ht="15.75" thickBot="1" x14ac:dyDescent="0.3">
      <c r="A6">
        <v>1</v>
      </c>
      <c r="B6" s="79">
        <v>16137223</v>
      </c>
      <c r="C6" s="110" t="s">
        <v>85</v>
      </c>
      <c r="D6" s="111">
        <v>489</v>
      </c>
      <c r="E6" s="111">
        <v>97.8</v>
      </c>
      <c r="F6" s="111" t="s">
        <v>147</v>
      </c>
    </row>
    <row r="7" spans="1:6" ht="15.75" thickBot="1" x14ac:dyDescent="0.3">
      <c r="A7">
        <v>2</v>
      </c>
      <c r="B7" s="79">
        <v>16137259</v>
      </c>
      <c r="C7" s="110" t="s">
        <v>121</v>
      </c>
      <c r="D7" s="109">
        <v>464</v>
      </c>
      <c r="E7" s="109">
        <v>92.8</v>
      </c>
      <c r="F7" s="109" t="s">
        <v>148</v>
      </c>
    </row>
    <row r="8" spans="1:6" ht="15.75" thickBot="1" x14ac:dyDescent="0.3">
      <c r="A8">
        <v>3</v>
      </c>
      <c r="B8" s="79">
        <v>16137284</v>
      </c>
      <c r="C8" s="110" t="s">
        <v>145</v>
      </c>
      <c r="D8" s="109">
        <v>464</v>
      </c>
      <c r="E8" s="109">
        <v>92.8</v>
      </c>
      <c r="F8" s="109" t="s">
        <v>148</v>
      </c>
    </row>
    <row r="9" spans="1:6" ht="15.75" thickBot="1" x14ac:dyDescent="0.3">
      <c r="A9">
        <v>4</v>
      </c>
      <c r="B9" s="79">
        <v>16137249</v>
      </c>
      <c r="C9" s="110" t="s">
        <v>111</v>
      </c>
      <c r="D9" s="109">
        <v>451</v>
      </c>
      <c r="E9" s="109">
        <v>90.2</v>
      </c>
      <c r="F9" s="109" t="s">
        <v>149</v>
      </c>
    </row>
    <row r="12" spans="1:6" x14ac:dyDescent="0.25">
      <c r="A12" s="22"/>
      <c r="B12" s="22"/>
      <c r="C12" s="106" t="s">
        <v>249</v>
      </c>
      <c r="D12" s="22"/>
      <c r="E12" s="22"/>
      <c r="F12" s="22"/>
    </row>
    <row r="13" spans="1:6" x14ac:dyDescent="0.25">
      <c r="A13" s="22"/>
      <c r="B13" s="107"/>
      <c r="C13" s="108"/>
      <c r="D13" s="22"/>
      <c r="E13" s="22"/>
      <c r="F13" s="109"/>
    </row>
    <row r="14" spans="1:6" x14ac:dyDescent="0.25">
      <c r="A14" s="22"/>
      <c r="B14" s="22" t="s">
        <v>246</v>
      </c>
      <c r="C14" s="22" t="s">
        <v>65</v>
      </c>
      <c r="D14" s="22" t="s">
        <v>247</v>
      </c>
      <c r="E14" s="109" t="s">
        <v>154</v>
      </c>
      <c r="F14" s="22" t="s">
        <v>248</v>
      </c>
    </row>
    <row r="15" spans="1:6" x14ac:dyDescent="0.25">
      <c r="A15" s="22"/>
      <c r="B15" s="107"/>
      <c r="C15" s="108"/>
      <c r="D15" s="22"/>
      <c r="E15" s="22"/>
      <c r="F15" s="109"/>
    </row>
    <row r="16" spans="1:6" x14ac:dyDescent="0.25">
      <c r="A16" s="22">
        <v>1</v>
      </c>
      <c r="B16" s="107">
        <v>16626739</v>
      </c>
      <c r="C16" s="108" t="s">
        <v>191</v>
      </c>
      <c r="D16" s="109">
        <v>433</v>
      </c>
      <c r="E16" s="109">
        <v>86.6</v>
      </c>
      <c r="F16" s="109" t="s">
        <v>147</v>
      </c>
    </row>
    <row r="17" spans="1:7" x14ac:dyDescent="0.25">
      <c r="A17" s="22">
        <v>2</v>
      </c>
      <c r="B17" s="107">
        <v>16626717</v>
      </c>
      <c r="C17" s="108" t="s">
        <v>169</v>
      </c>
      <c r="D17" s="109">
        <v>413</v>
      </c>
      <c r="E17" s="109">
        <v>82.6</v>
      </c>
      <c r="F17" s="109" t="s">
        <v>148</v>
      </c>
    </row>
    <row r="18" spans="1:7" x14ac:dyDescent="0.25">
      <c r="A18" s="22">
        <v>3</v>
      </c>
      <c r="B18" s="107">
        <v>16626724</v>
      </c>
      <c r="C18" s="108" t="s">
        <v>176</v>
      </c>
      <c r="D18" s="109">
        <v>410</v>
      </c>
      <c r="E18" s="109">
        <v>82</v>
      </c>
      <c r="F18" s="109" t="s">
        <v>149</v>
      </c>
    </row>
    <row r="19" spans="1:7" x14ac:dyDescent="0.25">
      <c r="C19" s="105"/>
      <c r="D19" s="101"/>
      <c r="G19" s="80"/>
    </row>
    <row r="20" spans="1:7" x14ac:dyDescent="0.25">
      <c r="C20" s="105"/>
      <c r="D20" s="101"/>
      <c r="G20" s="80"/>
    </row>
    <row r="21" spans="1:7" x14ac:dyDescent="0.25">
      <c r="A21" s="22"/>
      <c r="B21" s="22"/>
      <c r="C21" s="106" t="s">
        <v>250</v>
      </c>
      <c r="D21" s="22"/>
      <c r="E21" s="22"/>
      <c r="F21" s="22"/>
      <c r="G21" s="80"/>
    </row>
    <row r="22" spans="1:7" x14ac:dyDescent="0.25">
      <c r="A22" s="22"/>
      <c r="B22" s="107"/>
      <c r="C22" s="108"/>
      <c r="D22" s="22"/>
      <c r="E22" s="22"/>
      <c r="F22" s="109"/>
    </row>
    <row r="23" spans="1:7" x14ac:dyDescent="0.25">
      <c r="A23" s="22"/>
      <c r="B23" s="22" t="s">
        <v>246</v>
      </c>
      <c r="C23" s="22" t="s">
        <v>65</v>
      </c>
      <c r="D23" s="22" t="s">
        <v>247</v>
      </c>
      <c r="E23" s="109" t="s">
        <v>154</v>
      </c>
      <c r="F23" s="22" t="s">
        <v>248</v>
      </c>
    </row>
    <row r="24" spans="1:7" ht="16.5" thickBot="1" x14ac:dyDescent="0.3">
      <c r="A24" s="22"/>
      <c r="B24" s="96"/>
      <c r="C24" s="77"/>
      <c r="D24" s="22"/>
      <c r="E24" s="22"/>
      <c r="F24" s="109"/>
    </row>
    <row r="25" spans="1:7" ht="16.5" thickBot="1" x14ac:dyDescent="0.3">
      <c r="A25" s="22">
        <v>1</v>
      </c>
      <c r="B25" s="96">
        <v>16626754</v>
      </c>
      <c r="C25" s="77" t="s">
        <v>205</v>
      </c>
      <c r="D25" s="109">
        <v>474</v>
      </c>
      <c r="E25" s="109">
        <v>94.8</v>
      </c>
      <c r="F25" s="109" t="s">
        <v>147</v>
      </c>
    </row>
    <row r="26" spans="1:7" ht="17.25" customHeight="1" thickBot="1" x14ac:dyDescent="0.3">
      <c r="A26" s="22">
        <v>2</v>
      </c>
      <c r="B26" s="96">
        <v>16626760</v>
      </c>
      <c r="C26" s="77" t="s">
        <v>211</v>
      </c>
      <c r="D26" s="109">
        <v>449</v>
      </c>
      <c r="E26" s="109">
        <v>89.8</v>
      </c>
      <c r="F26" s="109" t="s">
        <v>148</v>
      </c>
    </row>
    <row r="27" spans="1:7" ht="26.25" thickBot="1" x14ac:dyDescent="0.3">
      <c r="A27" s="22">
        <v>3</v>
      </c>
      <c r="B27" s="96">
        <v>16626764</v>
      </c>
      <c r="C27" s="77" t="s">
        <v>215</v>
      </c>
      <c r="D27" s="109">
        <v>446</v>
      </c>
      <c r="E27" s="109">
        <v>89.2</v>
      </c>
      <c r="F27" s="109" t="s">
        <v>149</v>
      </c>
    </row>
    <row r="30" spans="1:7" x14ac:dyDescent="0.25">
      <c r="A30" s="22"/>
      <c r="B30" s="22"/>
      <c r="C30" s="106" t="s">
        <v>250</v>
      </c>
      <c r="D30" s="22"/>
      <c r="E30" s="22"/>
      <c r="F30" s="22"/>
    </row>
    <row r="31" spans="1:7" x14ac:dyDescent="0.25">
      <c r="A31" s="22"/>
      <c r="B31" s="107"/>
      <c r="C31" s="108"/>
      <c r="D31" s="22"/>
      <c r="E31" s="22"/>
      <c r="F31" s="109"/>
    </row>
    <row r="32" spans="1:7" x14ac:dyDescent="0.25">
      <c r="A32" s="22"/>
      <c r="B32" s="22" t="s">
        <v>246</v>
      </c>
      <c r="C32" s="22" t="s">
        <v>65</v>
      </c>
      <c r="D32" s="22" t="s">
        <v>247</v>
      </c>
      <c r="E32" s="109" t="s">
        <v>154</v>
      </c>
      <c r="F32" s="22" t="s">
        <v>248</v>
      </c>
    </row>
    <row r="33" spans="1:6" ht="15.75" thickBot="1" x14ac:dyDescent="0.3">
      <c r="A33" s="22"/>
      <c r="F33" s="109"/>
    </row>
    <row r="34" spans="1:6" ht="16.5" thickBot="1" x14ac:dyDescent="0.3">
      <c r="A34" s="22">
        <v>1</v>
      </c>
      <c r="B34" s="95">
        <v>16626740</v>
      </c>
      <c r="C34" s="93" t="s">
        <v>237</v>
      </c>
      <c r="D34" s="109">
        <v>421</v>
      </c>
      <c r="E34" s="109">
        <v>84.2</v>
      </c>
      <c r="F34" s="109" t="s">
        <v>147</v>
      </c>
    </row>
    <row r="35" spans="1:6" ht="16.5" thickBot="1" x14ac:dyDescent="0.3">
      <c r="A35" s="22">
        <v>2</v>
      </c>
      <c r="B35" s="96">
        <v>16626746</v>
      </c>
      <c r="C35" s="94" t="s">
        <v>242</v>
      </c>
      <c r="D35" s="109">
        <v>395</v>
      </c>
      <c r="E35" s="109">
        <v>79</v>
      </c>
      <c r="F35" s="109" t="s">
        <v>148</v>
      </c>
    </row>
    <row r="36" spans="1:6" ht="16.5" thickBot="1" x14ac:dyDescent="0.3">
      <c r="A36" s="22">
        <v>3</v>
      </c>
      <c r="B36" s="96">
        <v>16626741</v>
      </c>
      <c r="C36" s="94" t="s">
        <v>78</v>
      </c>
      <c r="D36" s="109">
        <v>389</v>
      </c>
      <c r="E36" s="109">
        <v>77.8</v>
      </c>
      <c r="F36" s="109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OVERALL</vt:lpstr>
      <vt:lpstr>X</vt:lpstr>
      <vt:lpstr>XII</vt:lpstr>
      <vt:lpstr>STUDENT WISE</vt:lpstr>
      <vt:lpstr>XII SCI</vt:lpstr>
      <vt:lpstr>XII ARTS</vt:lpstr>
      <vt:lpstr>XII COMM</vt:lpstr>
      <vt:lpstr>TOPPERS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digaru</dc:creator>
  <cp:lastModifiedBy>kv digaru</cp:lastModifiedBy>
  <dcterms:created xsi:type="dcterms:W3CDTF">2022-07-25T04:05:24Z</dcterms:created>
  <dcterms:modified xsi:type="dcterms:W3CDTF">2022-07-28T07:03:55Z</dcterms:modified>
</cp:coreProperties>
</file>